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75" windowWidth="8400" windowHeight="5025" tabRatio="789" activeTab="10"/>
  </bookViews>
  <sheets>
    <sheet name="TH17A 3N" sheetId="1" r:id="rId1"/>
    <sheet name="KC17A" sheetId="2" r:id="rId2"/>
    <sheet name="KC17A 3N" sheetId="3" r:id="rId3"/>
    <sheet name="TP17A" sheetId="4" r:id="rId4"/>
    <sheet name="TP17A 3N" sheetId="5" r:id="rId5"/>
    <sheet name="TP17B" sheetId="6" r:id="rId6"/>
    <sheet name="CK17A" sheetId="7" r:id="rId7"/>
    <sheet name="CK17A 3N" sheetId="8" r:id="rId8"/>
    <sheet name="NL17A" sheetId="9" r:id="rId9"/>
    <sheet name="NL17A 3N" sheetId="10" r:id="rId10"/>
    <sheet name="điểm văn hóa K17" sheetId="11" r:id="rId11"/>
  </sheets>
  <definedNames>
    <definedName name="_xlnm._FilterDatabase" localSheetId="1" hidden="1">'KC17A'!$I$8:$AO$12</definedName>
    <definedName name="_xlnm.Print_Titles" localSheetId="6">'CK17A'!$6:$7</definedName>
    <definedName name="_xlnm.Print_Titles" localSheetId="1">'KC17A'!$8:$9</definedName>
  </definedNames>
  <calcPr fullCalcOnLoad="1"/>
</workbook>
</file>

<file path=xl/comments10.xml><?xml version="1.0" encoding="utf-8"?>
<comments xmlns="http://schemas.openxmlformats.org/spreadsheetml/2006/main">
  <authors>
    <author>ThuSam</author>
  </authors>
  <commentList>
    <comment ref="Y9" authorId="0">
      <text>
        <r>
          <rPr>
            <b/>
            <sz val="9"/>
            <rFont val="Tahoma"/>
            <family val="2"/>
          </rPr>
          <t>ThuSam:</t>
        </r>
        <r>
          <rPr>
            <sz val="9"/>
            <rFont val="Tahoma"/>
            <family val="2"/>
          </rPr>
          <t xml:space="preserve">
HOC CUNG K19</t>
        </r>
      </text>
    </comment>
  </commentList>
</comments>
</file>

<file path=xl/sharedStrings.xml><?xml version="1.0" encoding="utf-8"?>
<sst xmlns="http://schemas.openxmlformats.org/spreadsheetml/2006/main" count="1279" uniqueCount="520">
  <si>
    <t>NƠI SINH</t>
  </si>
  <si>
    <t>Chính trị</t>
  </si>
  <si>
    <t>Tin học</t>
  </si>
  <si>
    <t>Quản trị doanh nghiệp</t>
  </si>
  <si>
    <t>Thực tập tốt nghiệp</t>
  </si>
  <si>
    <t>Kỹ năng giao tiếp</t>
  </si>
  <si>
    <t>TT</t>
  </si>
  <si>
    <t>Tiếng Anh</t>
  </si>
  <si>
    <t>Giáo dục quốc phòng-An ninh</t>
  </si>
  <si>
    <t>Giáo dục thể chất</t>
  </si>
  <si>
    <t>Pháp luật</t>
  </si>
  <si>
    <t>Điểm trung bình chung toàn khóa</t>
  </si>
  <si>
    <t>TT tốt nghiệp</t>
  </si>
  <si>
    <t>Toán ứng dụng</t>
  </si>
  <si>
    <t>Anh văn chuyên ngành</t>
  </si>
  <si>
    <t>Hệ điều hành</t>
  </si>
  <si>
    <t>Lập trình C</t>
  </si>
  <si>
    <t>Phân tích thiết kế hệ thống</t>
  </si>
  <si>
    <t>Mạng máy tính và Internet</t>
  </si>
  <si>
    <t>Hệ quản trị cơ sở dữ liệu Ms Access</t>
  </si>
  <si>
    <t>Cấu trúc máy tính</t>
  </si>
  <si>
    <t>Quản trị mạng Windowns Server</t>
  </si>
  <si>
    <t>Lắp ráp, cài đặt PM, máy vi tính</t>
  </si>
  <si>
    <t>Hệ điều hành Linux</t>
  </si>
  <si>
    <t>Sửa chữa và bảo trì máy tính</t>
  </si>
  <si>
    <t>Thiết kế Web</t>
  </si>
  <si>
    <t>Lập trình Visual Basic</t>
  </si>
  <si>
    <t>Thiết kế mạng LAN &amp; WAN</t>
  </si>
  <si>
    <t>TT hệ quản trị cơ sở dữ liệu Ms Access</t>
  </si>
  <si>
    <t>TT lắp ráp cài đặt PM, máy vi tính</t>
  </si>
  <si>
    <t>TT mạng và quản trị mạng</t>
  </si>
  <si>
    <t>LÔÙP : KC11T1</t>
  </si>
  <si>
    <t>Hóa sinh học</t>
  </si>
  <si>
    <t>Vi sinh vật học</t>
  </si>
  <si>
    <t>Vệ sinh an toàn thực phẩm</t>
  </si>
  <si>
    <t>Dinh dưỡng học</t>
  </si>
  <si>
    <t>Kiểm tra vi sinh vật</t>
  </si>
  <si>
    <t>Bảo vệ môi trường</t>
  </si>
  <si>
    <t>Phân tích chất lượng thực phẩm
 bằng phương pháp  hóa học</t>
  </si>
  <si>
    <t>Hóa phân tích</t>
  </si>
  <si>
    <t>Phân tích - Kiểm nghiệm nông sản</t>
  </si>
  <si>
    <t>Bảo quản lương thực thực phẩm</t>
  </si>
  <si>
    <t>Công nghệ chế biến lương thực TP</t>
  </si>
  <si>
    <t>Phân tích cảm quan</t>
  </si>
  <si>
    <t>ĐTBCTK</t>
  </si>
  <si>
    <t>Vẽ kỹ thuật</t>
  </si>
  <si>
    <t>Cơ sở kỹ thuật điện 1</t>
  </si>
  <si>
    <t>Cơ sở kỹ thuật điện 2</t>
  </si>
  <si>
    <t>Điện tử công nghiệp</t>
  </si>
  <si>
    <t>An toàn điện</t>
  </si>
  <si>
    <t>Thực tập kiểm tra vi sinh vật</t>
  </si>
  <si>
    <t>Hóa lý</t>
  </si>
  <si>
    <t>Kiểm nghiệm thực phẩm</t>
  </si>
  <si>
    <t>Bảo quản thực phẩm</t>
  </si>
  <si>
    <t>Công nghệ chế biến bánh kẹo</t>
  </si>
  <si>
    <t>Công nghệ chế biến rượu, bia, nước giải khát</t>
  </si>
  <si>
    <t>Công nghệ chế biến thịt</t>
  </si>
  <si>
    <t>Công nghệ chế biến rau quả</t>
  </si>
  <si>
    <t>MAHS</t>
  </si>
  <si>
    <t>HỌ</t>
  </si>
  <si>
    <t>TÊN</t>
  </si>
  <si>
    <t>Động vật hại trong kho lương thực thực phẩm</t>
  </si>
  <si>
    <t>Phân tích - Kiểm nghiệm Lương thực</t>
  </si>
  <si>
    <t>Quản lý chất lượng lương thực thực phẩm</t>
  </si>
  <si>
    <t>NGÀY SINH</t>
  </si>
  <si>
    <t>Kho lương thực thực phẩm</t>
  </si>
  <si>
    <t>Quản lý chất lượng lương thực  thực phẩm</t>
  </si>
  <si>
    <t>Công nghệ chế biến sữa</t>
  </si>
  <si>
    <t>Phụ gia thực phẩm</t>
  </si>
  <si>
    <t>Thực tập bổ trợ Hóa sinh</t>
  </si>
  <si>
    <t>Thực tập bổ trợ hóa phân tích</t>
  </si>
  <si>
    <t>Thực tập bổ trợ hóa sinh</t>
  </si>
  <si>
    <t>Quá trình công nghệ và thiết bị cơ bản
 trong sản xuất lương thực thực phẩm</t>
  </si>
  <si>
    <t>Thực tập phân tích chất lượng thực phẩm
 bằng phương pháp hóa học</t>
  </si>
  <si>
    <t>Thực tập phân tích kiểm nghiệm lương thực</t>
  </si>
  <si>
    <t>Thực tập phân tích kiểm nghiệm nông sản</t>
  </si>
  <si>
    <t>Giáo dục quốc phòng - An Ninh</t>
  </si>
  <si>
    <t>BỘ NÔNG NGHIỆP VÀ PTNT</t>
  </si>
  <si>
    <t>TRƯỜNG THCN-LTTP</t>
  </si>
  <si>
    <t>Kỹ thuật phòng thí nghiệm và đo lường</t>
  </si>
  <si>
    <t>Đồ họa corel + photoshop</t>
  </si>
  <si>
    <t>TT nghề chế biến bánh kẹo</t>
  </si>
  <si>
    <t>TT nghề chế biến rượu bia, nước giải khát</t>
  </si>
  <si>
    <t>TT nghề chế biến rau quả</t>
  </si>
  <si>
    <t>TT nghề chế biến các sản phẩm từ thịt</t>
  </si>
  <si>
    <t>TT nghề kiểm nghiệm thực phẩm</t>
  </si>
  <si>
    <t>TT nghề chế biến sữa</t>
  </si>
  <si>
    <t>Ms Excel</t>
  </si>
  <si>
    <t>Thực tập bổ trợ Hóa phân tích và hóa lý</t>
  </si>
  <si>
    <t>Toán 1</t>
  </si>
  <si>
    <t>Toán 2</t>
  </si>
  <si>
    <t>Toán 3</t>
  </si>
  <si>
    <t>Ngữ văn 1</t>
  </si>
  <si>
    <t>Ngữ văn 2</t>
  </si>
  <si>
    <t>Ngữ văn 3</t>
  </si>
  <si>
    <t>Lý 1</t>
  </si>
  <si>
    <t>Lý 2</t>
  </si>
  <si>
    <t>Lý 3</t>
  </si>
  <si>
    <t>Hóa 1</t>
  </si>
  <si>
    <t>Hóa 2</t>
  </si>
  <si>
    <t>Hóa 3</t>
  </si>
  <si>
    <t>Kỹ thuật soạn thảo văn bản</t>
  </si>
  <si>
    <t>Cơ sở dữ liệu (SQL Server)</t>
  </si>
  <si>
    <t>TT thiết kế Web</t>
  </si>
  <si>
    <t>Các quá trình công nghệ và thiết bị cơ bản
 trong sản xuất lương thực thực phẩm</t>
  </si>
  <si>
    <t>Giáo dục quốc phòng</t>
  </si>
  <si>
    <t>Vẽ kỹ thuật 1</t>
  </si>
  <si>
    <t>Vẽ kỹ thuật 2</t>
  </si>
  <si>
    <t>Autocad</t>
  </si>
  <si>
    <t>Cơ kỹ thuật 1</t>
  </si>
  <si>
    <t>Cơ kỹ thuật 2</t>
  </si>
  <si>
    <t>Cơ kỹ thuật 3</t>
  </si>
  <si>
    <t>Cơ sở kỹ thuật điện</t>
  </si>
  <si>
    <t>Dung sai</t>
  </si>
  <si>
    <t>Vật liệu cơ khí</t>
  </si>
  <si>
    <t>Dao cắt</t>
  </si>
  <si>
    <t>Thiết bị cơ khí</t>
  </si>
  <si>
    <t>Sửa chữa thiết bị cơ khí 1</t>
  </si>
  <si>
    <t>Sửa chữa thiết bị cơ khí 2</t>
  </si>
  <si>
    <t>Chế tạo cơ khí</t>
  </si>
  <si>
    <t>An toàn lao động</t>
  </si>
  <si>
    <t>TT nghề nguội cơ bản</t>
  </si>
  <si>
    <t>TT nghề Gò</t>
  </si>
  <si>
    <t>TT công nghệ hàn TIC-MIG</t>
  </si>
  <si>
    <t>TT cắt gọt kim loại</t>
  </si>
  <si>
    <t>TT nguội sửa chữa</t>
  </si>
  <si>
    <t>TT sửa chữa thiết bị cơ khí</t>
  </si>
  <si>
    <t>Giáo dục chính trị</t>
  </si>
  <si>
    <t>Công nghệ CNC</t>
  </si>
  <si>
    <t>LỚP: TP16A</t>
  </si>
  <si>
    <t>bao bì thực phẩm</t>
  </si>
  <si>
    <t>TP HCM</t>
  </si>
  <si>
    <t>Nam</t>
  </si>
  <si>
    <t>Kinh</t>
  </si>
  <si>
    <t>Đạt</t>
  </si>
  <si>
    <t>Huy</t>
  </si>
  <si>
    <t>Hoa</t>
  </si>
  <si>
    <t>Long</t>
  </si>
  <si>
    <t>Phúc</t>
  </si>
  <si>
    <t>Nữ</t>
  </si>
  <si>
    <t>Nguyễn Hoàng</t>
  </si>
  <si>
    <t>Tín</t>
  </si>
  <si>
    <t>GiỚI TÍNH</t>
  </si>
  <si>
    <t>DÂN TỘC</t>
  </si>
  <si>
    <t>Nguyễn Thị Hồng</t>
  </si>
  <si>
    <t>Ngọc</t>
  </si>
  <si>
    <t>Nguyễn Tấn</t>
  </si>
  <si>
    <t>Ninh Thuận</t>
  </si>
  <si>
    <t>Long An</t>
  </si>
  <si>
    <t>An</t>
  </si>
  <si>
    <t>Tiền Giang</t>
  </si>
  <si>
    <t>Anh</t>
  </si>
  <si>
    <t>Hồng</t>
  </si>
  <si>
    <t>Nghĩa</t>
  </si>
  <si>
    <t>Quân</t>
  </si>
  <si>
    <t>Tùng</t>
  </si>
  <si>
    <t>Linh</t>
  </si>
  <si>
    <t>Bảo</t>
  </si>
  <si>
    <t>Đức</t>
  </si>
  <si>
    <t>Nguyễn Thành</t>
  </si>
  <si>
    <t>27/06/2000</t>
  </si>
  <si>
    <t>Nguyễn Minh</t>
  </si>
  <si>
    <t>Hiếu</t>
  </si>
  <si>
    <t>Khoa</t>
  </si>
  <si>
    <t>Kiên</t>
  </si>
  <si>
    <t>13/08/2000</t>
  </si>
  <si>
    <t>Nhân</t>
  </si>
  <si>
    <t>Nhựt</t>
  </si>
  <si>
    <t>Sang</t>
  </si>
  <si>
    <t>Thắng</t>
  </si>
  <si>
    <t>Thanh</t>
  </si>
  <si>
    <t>Nguyễn Văn</t>
  </si>
  <si>
    <t>Trung</t>
  </si>
  <si>
    <t>Quyền</t>
  </si>
  <si>
    <t>Cường</t>
  </si>
  <si>
    <t>Trà Vinh</t>
  </si>
  <si>
    <t>28/02/2000</t>
  </si>
  <si>
    <t>05/08/2000</t>
  </si>
  <si>
    <t>Mai</t>
  </si>
  <si>
    <t>Nguyễn Thanh</t>
  </si>
  <si>
    <t>Cảnh</t>
  </si>
  <si>
    <t>Trang</t>
  </si>
  <si>
    <t>Thái</t>
  </si>
  <si>
    <t>12/07/2000</t>
  </si>
  <si>
    <t>Trí</t>
  </si>
  <si>
    <t>M</t>
  </si>
  <si>
    <t>KẾT QUẢ HỌC TẬP TOÀN KHÓA K17(2016 - 2018)</t>
  </si>
  <si>
    <t>LỚP: TH17A</t>
  </si>
  <si>
    <t>19/12/2000</t>
  </si>
  <si>
    <t>Hà Nội</t>
  </si>
  <si>
    <t>Hưng</t>
  </si>
  <si>
    <t>27/6/1997</t>
  </si>
  <si>
    <t>TP.Hồ Chí Minh</t>
  </si>
  <si>
    <t>Trần Hoàng</t>
  </si>
  <si>
    <t>9/7/2000</t>
  </si>
  <si>
    <t>TP.HCM</t>
  </si>
  <si>
    <t>Thạch Trung</t>
  </si>
  <si>
    <t>Nguyên</t>
  </si>
  <si>
    <t>24/02/2001</t>
  </si>
  <si>
    <t>Kon Tum</t>
  </si>
  <si>
    <t>Khơ Me</t>
  </si>
  <si>
    <t>Nhật</t>
  </si>
  <si>
    <t>Cao Vương</t>
  </si>
  <si>
    <t>Quốc</t>
  </si>
  <si>
    <t>31/5/1997</t>
  </si>
  <si>
    <t>Bình Thuận</t>
  </si>
  <si>
    <t>Phú Vĩnh</t>
  </si>
  <si>
    <t>Tấn</t>
  </si>
  <si>
    <t>07/10/2001</t>
  </si>
  <si>
    <t>10/06/2000</t>
  </si>
  <si>
    <t>Phạm Quốc</t>
  </si>
  <si>
    <t>Tuấn</t>
  </si>
  <si>
    <t>24/06/2000</t>
  </si>
  <si>
    <t>Bình Phước</t>
  </si>
  <si>
    <t>LỚP : CK17A</t>
  </si>
  <si>
    <t>Trịnh Thị Quỳnh</t>
  </si>
  <si>
    <t>Diễm</t>
  </si>
  <si>
    <t>8/9/1998</t>
  </si>
  <si>
    <t>Huế</t>
  </si>
  <si>
    <t>Phạm Thị Hoàng</t>
  </si>
  <si>
    <t>15/12/1990</t>
  </si>
  <si>
    <t>Lê Tấn</t>
  </si>
  <si>
    <t>Lý Hồng</t>
  </si>
  <si>
    <t>20/5/1992</t>
  </si>
  <si>
    <t>Trần Văn</t>
  </si>
  <si>
    <t>Năng</t>
  </si>
  <si>
    <t>Phương</t>
  </si>
  <si>
    <t>Hồ Chí Minh</t>
  </si>
  <si>
    <t>Phạm Thị Kim</t>
  </si>
  <si>
    <t>Thi</t>
  </si>
  <si>
    <t>17/7/1997</t>
  </si>
  <si>
    <t>Lê Thị Phương</t>
  </si>
  <si>
    <t>2/11/1997</t>
  </si>
  <si>
    <t>Phạm Đang</t>
  </si>
  <si>
    <t>Trường</t>
  </si>
  <si>
    <t>10/09/2000</t>
  </si>
  <si>
    <t>Lê Hoàng</t>
  </si>
  <si>
    <t>03/04/1998</t>
  </si>
  <si>
    <t>Mai Thiện</t>
  </si>
  <si>
    <t>Hòa</t>
  </si>
  <si>
    <t>04/07/2000</t>
  </si>
  <si>
    <t>Cần Thơ</t>
  </si>
  <si>
    <t>Nhã</t>
  </si>
  <si>
    <t>Thới Lai</t>
  </si>
  <si>
    <t>Phong</t>
  </si>
  <si>
    <t>16/05/1999</t>
  </si>
  <si>
    <t>Đỗ Minh</t>
  </si>
  <si>
    <t>Hồ Nguyễn Chí</t>
  </si>
  <si>
    <t>Tp.Hồ Chí Minh</t>
  </si>
  <si>
    <t>Nguyễn Thị Hữu</t>
  </si>
  <si>
    <t>Thu</t>
  </si>
  <si>
    <t>Nguyễn Đình</t>
  </si>
  <si>
    <t>6/9/1995</t>
  </si>
  <si>
    <t>Lâm Đồng</t>
  </si>
  <si>
    <t>Đào Vĩ</t>
  </si>
  <si>
    <t>13/11/1997</t>
  </si>
  <si>
    <t>Vương Mỹ</t>
  </si>
  <si>
    <t>Ngân</t>
  </si>
  <si>
    <t>16/11/2001</t>
  </si>
  <si>
    <t>30/12/2001</t>
  </si>
  <si>
    <t>Đặng Thủ</t>
  </si>
  <si>
    <t>13/05/1998</t>
  </si>
  <si>
    <t>An Giang</t>
  </si>
  <si>
    <t>Lâm Tuyết</t>
  </si>
  <si>
    <t>19/12/2001</t>
  </si>
  <si>
    <t>171TP146</t>
  </si>
  <si>
    <t>FaNiRa</t>
  </si>
  <si>
    <t>14/01/2000</t>
  </si>
  <si>
    <t>Chăm</t>
  </si>
  <si>
    <t>171TP147</t>
  </si>
  <si>
    <t>FaRiĐa</t>
  </si>
  <si>
    <t>14/07/1999</t>
  </si>
  <si>
    <t>171TP148</t>
  </si>
  <si>
    <t>Lưu Nguyễn Thanh</t>
  </si>
  <si>
    <t>Thuyền</t>
  </si>
  <si>
    <t>21/08/2001</t>
  </si>
  <si>
    <t>Bạc Liêu</t>
  </si>
  <si>
    <t>171TP149</t>
  </si>
  <si>
    <t>Hương Tuấn</t>
  </si>
  <si>
    <t>14/12/2001</t>
  </si>
  <si>
    <t>171TP150</t>
  </si>
  <si>
    <t>18/2/2000</t>
  </si>
  <si>
    <t>171TP151</t>
  </si>
  <si>
    <t>Trịnh Thị Thanh</t>
  </si>
  <si>
    <t>Thủy</t>
  </si>
  <si>
    <t>07/08/1998</t>
  </si>
  <si>
    <t>171TP152</t>
  </si>
  <si>
    <t>Đổ Ngọc</t>
  </si>
  <si>
    <t>Tiên</t>
  </si>
  <si>
    <t>171TP153</t>
  </si>
  <si>
    <t>Phạm Nhựt</t>
  </si>
  <si>
    <t>15/11/2001</t>
  </si>
  <si>
    <t>171TP154</t>
  </si>
  <si>
    <t>Trang Thanh</t>
  </si>
  <si>
    <t>24/04/2001</t>
  </si>
  <si>
    <t>171TP155</t>
  </si>
  <si>
    <t>Võ Đình</t>
  </si>
  <si>
    <t>30/10/2001</t>
  </si>
  <si>
    <t>TP. Hồ Chí Minh</t>
  </si>
  <si>
    <t>171TP156</t>
  </si>
  <si>
    <t>Trần Bảo</t>
  </si>
  <si>
    <t>Vi</t>
  </si>
  <si>
    <t>17/12/2001</t>
  </si>
  <si>
    <t>171TP157</t>
  </si>
  <si>
    <t>Nguyễn Gia</t>
  </si>
  <si>
    <t>171TP158</t>
  </si>
  <si>
    <t>Trịnh Thanh</t>
  </si>
  <si>
    <t>Hiền</t>
  </si>
  <si>
    <t>28/4/1998</t>
  </si>
  <si>
    <t>171TP159</t>
  </si>
  <si>
    <t>Ngô Mỹ</t>
  </si>
  <si>
    <t>Phụng</t>
  </si>
  <si>
    <t>171TP160</t>
  </si>
  <si>
    <t>Lê Thị Mỹ</t>
  </si>
  <si>
    <t>18/9/2000</t>
  </si>
  <si>
    <t>171TP161</t>
  </si>
  <si>
    <t>Ngàn</t>
  </si>
  <si>
    <t>07/02/2000</t>
  </si>
  <si>
    <t>171TP162</t>
  </si>
  <si>
    <t>Trương Mỹ</t>
  </si>
  <si>
    <t>06/02/2000</t>
  </si>
  <si>
    <t>171TP163</t>
  </si>
  <si>
    <t>Trúc</t>
  </si>
  <si>
    <t>17/09/2000</t>
  </si>
  <si>
    <t>171TP164</t>
  </si>
  <si>
    <t>Đào Thị Kim</t>
  </si>
  <si>
    <t>17/9/2000</t>
  </si>
  <si>
    <t>171TP165</t>
  </si>
  <si>
    <t>Trần Nguyễn Thanh</t>
  </si>
  <si>
    <t>15/10/2000</t>
  </si>
  <si>
    <t>171TP166</t>
  </si>
  <si>
    <t>Lê Ánh</t>
  </si>
  <si>
    <t>16/04/1999</t>
  </si>
  <si>
    <t>171TP167</t>
  </si>
  <si>
    <t>21/7/2000</t>
  </si>
  <si>
    <t>171TP168</t>
  </si>
  <si>
    <t>Nguyễn Sơn Bảo</t>
  </si>
  <si>
    <t>07/04/2000</t>
  </si>
  <si>
    <t>171TP169</t>
  </si>
  <si>
    <t>Huỳnh Đức</t>
  </si>
  <si>
    <t>18/10/1998</t>
  </si>
  <si>
    <t>171TP170</t>
  </si>
  <si>
    <t>Vũ Thị Hoàng</t>
  </si>
  <si>
    <t>Mi</t>
  </si>
  <si>
    <t>30/10/1996</t>
  </si>
  <si>
    <t>171TP171</t>
  </si>
  <si>
    <t>04/09/1997</t>
  </si>
  <si>
    <t>171TP172</t>
  </si>
  <si>
    <t>Lê Bình</t>
  </si>
  <si>
    <t>21/10/1998</t>
  </si>
  <si>
    <t>Tp. Hồ Chí Minh</t>
  </si>
  <si>
    <t>171TP173</t>
  </si>
  <si>
    <t>13/04/1999</t>
  </si>
  <si>
    <t>171TP174</t>
  </si>
  <si>
    <t>Thái Hồng</t>
  </si>
  <si>
    <t>Phi</t>
  </si>
  <si>
    <t>21/02/1998</t>
  </si>
  <si>
    <t>Đỗ Mạnh</t>
  </si>
  <si>
    <t>23/04/1999</t>
  </si>
  <si>
    <t>Vĩnh Phúc</t>
  </si>
  <si>
    <t>Thái Nhựt</t>
  </si>
  <si>
    <t>171TP192</t>
  </si>
  <si>
    <t>Trần Nguyễn Vĩnh</t>
  </si>
  <si>
    <t>Nghi</t>
  </si>
  <si>
    <t>16/11/1998</t>
  </si>
  <si>
    <t>Kiên Giang</t>
  </si>
  <si>
    <t>Trương Thành</t>
  </si>
  <si>
    <t>22/03/1998</t>
  </si>
  <si>
    <t>171TP193</t>
  </si>
  <si>
    <t>Phan Lê Trung</t>
  </si>
  <si>
    <t>17/06/2001</t>
  </si>
  <si>
    <t>Diệp Kim</t>
  </si>
  <si>
    <t>29/05/2000</t>
  </si>
  <si>
    <t>Nguyễn Quỳnh Cao Kiều</t>
  </si>
  <si>
    <t>18/05/2000</t>
  </si>
  <si>
    <t>Quan Thụy Nhuần</t>
  </si>
  <si>
    <t>Kim</t>
  </si>
  <si>
    <t>23/09/1994</t>
  </si>
  <si>
    <t>Hà Trần Cẩm</t>
  </si>
  <si>
    <t>Vân</t>
  </si>
  <si>
    <t>04/12/2000</t>
  </si>
  <si>
    <t>GIỚI TÍNH</t>
  </si>
  <si>
    <t>Cơ kỹ thuật</t>
  </si>
  <si>
    <t>Vật liệu lạnh</t>
  </si>
  <si>
    <t>Đo lường nhiệt</t>
  </si>
  <si>
    <t>Điện tử cơ bản</t>
  </si>
  <si>
    <t>Kỹ thuật lạnh</t>
  </si>
  <si>
    <t>Mach điện thiết bị trong hệ thống lạnh hp1</t>
  </si>
  <si>
    <t>Mach điện thiết bị trong hệ thống lạnh hp2</t>
  </si>
  <si>
    <t>Lắp ráp vận hành bảo dưỡng hệ thống lạnh 1</t>
  </si>
  <si>
    <t>Tự động khống chế</t>
  </si>
  <si>
    <t>Thực tập gò</t>
  </si>
  <si>
    <t>Thực tập nguội</t>
  </si>
  <si>
    <t>Thực tập điện cơ bản</t>
  </si>
  <si>
    <t>Thực tập điện tử công nghiệp</t>
  </si>
  <si>
    <t>Thực tập lạnh cơ bản</t>
  </si>
  <si>
    <t>Thực tập trang bị hệ thống lạnh</t>
  </si>
  <si>
    <t>Thực tập vận hành sửa chữa hệ thống lạnh</t>
  </si>
  <si>
    <t>bỏ thi</t>
  </si>
  <si>
    <t>TL</t>
  </si>
  <si>
    <t xml:space="preserve">Tô Thanh </t>
  </si>
  <si>
    <t>04/9/1993</t>
  </si>
  <si>
    <t>LỚP: NL17A</t>
  </si>
  <si>
    <t>18/11/2001</t>
  </si>
  <si>
    <t>Lại Huy</t>
  </si>
  <si>
    <t>Nguyễn Hoàng Quốc</t>
  </si>
  <si>
    <t>06/09/2000</t>
  </si>
  <si>
    <t>20/11/1995</t>
  </si>
  <si>
    <t>03/05/2001</t>
  </si>
  <si>
    <t>Lê Tôn Hoàng</t>
  </si>
  <si>
    <t>174CK092</t>
  </si>
  <si>
    <t>174CK072</t>
  </si>
  <si>
    <t>174CK010</t>
  </si>
  <si>
    <t>174CK097</t>
  </si>
  <si>
    <t>174CK070</t>
  </si>
  <si>
    <t>173CK100</t>
  </si>
  <si>
    <t>174CK041</t>
  </si>
  <si>
    <t>174CK085</t>
  </si>
  <si>
    <t>174CK198</t>
  </si>
  <si>
    <t>173KC093</t>
  </si>
  <si>
    <t>174KC083</t>
  </si>
  <si>
    <t>171KC096</t>
  </si>
  <si>
    <t>174KC105</t>
  </si>
  <si>
    <t>171KC082</t>
  </si>
  <si>
    <t>171KC081</t>
  </si>
  <si>
    <t>173KC064</t>
  </si>
  <si>
    <t>171KC091</t>
  </si>
  <si>
    <t>174KC003</t>
  </si>
  <si>
    <t>171TP069</t>
  </si>
  <si>
    <t>171TP098</t>
  </si>
  <si>
    <t>174TP199</t>
  </si>
  <si>
    <t>174TP084</t>
  </si>
  <si>
    <t>174TP075</t>
  </si>
  <si>
    <t>174NL086</t>
  </si>
  <si>
    <t>174NL012</t>
  </si>
  <si>
    <t>174NL040</t>
  </si>
  <si>
    <t>171NL102</t>
  </si>
  <si>
    <t>174NL033</t>
  </si>
  <si>
    <t>171TH063</t>
  </si>
  <si>
    <t>174TH077</t>
  </si>
  <si>
    <t>174TH056</t>
  </si>
  <si>
    <t>17/04/2001</t>
  </si>
  <si>
    <t>Quảng Nam</t>
  </si>
  <si>
    <t>174TH076</t>
  </si>
  <si>
    <t>174TH016</t>
  </si>
  <si>
    <t>8/11/2001</t>
  </si>
  <si>
    <t>174TH004</t>
  </si>
  <si>
    <t>174TH013</t>
  </si>
  <si>
    <t>174TH078</t>
  </si>
  <si>
    <t>03/08/2000</t>
  </si>
  <si>
    <t>171TP144</t>
  </si>
  <si>
    <t>171TP145</t>
  </si>
  <si>
    <t>171TP201</t>
  </si>
  <si>
    <t>171TP191</t>
  </si>
  <si>
    <t>171TP189</t>
  </si>
  <si>
    <t>171TP200</t>
  </si>
  <si>
    <t>171TP190</t>
  </si>
  <si>
    <t>171TP202</t>
  </si>
  <si>
    <t>KẾT QUẢ HỌC TẬP TOÀN KHÓA K17(2016 - 2019)</t>
  </si>
  <si>
    <t>174CK93</t>
  </si>
  <si>
    <t>174CK73</t>
  </si>
  <si>
    <t>174CK10</t>
  </si>
  <si>
    <t>174CK98</t>
  </si>
  <si>
    <t>174CK71</t>
  </si>
  <si>
    <t>174CK41</t>
  </si>
  <si>
    <t>174CK86</t>
  </si>
  <si>
    <t>174KC84</t>
  </si>
  <si>
    <t>174KC106</t>
  </si>
  <si>
    <t>173KC65</t>
  </si>
  <si>
    <t>10/10/1991</t>
  </si>
  <si>
    <t>174KC3</t>
  </si>
  <si>
    <t>174NL87</t>
  </si>
  <si>
    <t>174NL12</t>
  </si>
  <si>
    <t>174NL33</t>
  </si>
  <si>
    <t>174TH78</t>
  </si>
  <si>
    <t>174TH77</t>
  </si>
  <si>
    <t>174TH16</t>
  </si>
  <si>
    <t>174TH4</t>
  </si>
  <si>
    <t>174TH13</t>
  </si>
  <si>
    <t>174TH54</t>
  </si>
  <si>
    <t>30/08/2000</t>
  </si>
  <si>
    <t>LỚP: TP17A</t>
  </si>
  <si>
    <t>Điện lạnh công nghiệp</t>
  </si>
  <si>
    <t>TRƯỜNG TCCN-LTTP</t>
  </si>
  <si>
    <t>Dừng học tập tuần 30(2017-2018)</t>
  </si>
  <si>
    <t>Nhả</t>
  </si>
  <si>
    <t>CỘNG HÒA XÃ HỘI CHỦ NGHĨA VIỆT NAM</t>
  </si>
  <si>
    <t>Độc lập - Tự do - Hạnh phúc</t>
  </si>
  <si>
    <t>TL.HIỆU TRƯỞNG</t>
  </si>
  <si>
    <t>Người lập bảng</t>
  </si>
  <si>
    <t>TP.ĐÀO TẠO</t>
  </si>
  <si>
    <t>Nguyễn Thị Thu Sâm</t>
  </si>
  <si>
    <t>Đặng Minh Thiện</t>
  </si>
  <si>
    <t>LỚP: KC17A</t>
  </si>
  <si>
    <t>Ngày   10    tháng  5    năm 2018</t>
  </si>
  <si>
    <t>Ngày 10  tháng   5   năm 2018</t>
  </si>
  <si>
    <t>Lắp ráp vận hành bảo dưỡng hệ thống lạnh 2</t>
  </si>
  <si>
    <t>Ngày 23  tháng 7    năm 2018</t>
  </si>
  <si>
    <t>Ngày 23    tháng   7   năm 2018</t>
  </si>
  <si>
    <t>Ngày  30     tháng  7    năm 2018</t>
  </si>
  <si>
    <t>Ngày  30    tháng  7    năm 2018</t>
  </si>
  <si>
    <t>3 năm</t>
  </si>
  <si>
    <t>KẾT QUẢ HỌC TẬP VĂN HÓA K17(2016 - 2019)</t>
  </si>
  <si>
    <t>2 NAM 3T</t>
  </si>
  <si>
    <t>t</t>
  </si>
  <si>
    <t>l</t>
  </si>
  <si>
    <t>h</t>
  </si>
  <si>
    <t>v</t>
  </si>
  <si>
    <t>Đak Lak</t>
  </si>
  <si>
    <t>Ngày        tháng      năm 2018</t>
  </si>
  <si>
    <t>k19</t>
  </si>
  <si>
    <t>toán 1</t>
  </si>
  <si>
    <t>r</t>
  </si>
  <si>
    <t>hp</t>
  </si>
  <si>
    <t>ck</t>
  </si>
  <si>
    <t>kc</t>
  </si>
  <si>
    <t>nl</t>
  </si>
  <si>
    <t>th</t>
  </si>
  <si>
    <t>tp</t>
  </si>
  <si>
    <t>Ngày 20    tháng   6   năm 2019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</si>
</sst>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d/mm/yyyy"/>
    <numFmt numFmtId="167" formatCode="#,##0.0"/>
    <numFmt numFmtId="168" formatCode="0.000"/>
    <numFmt numFmtId="169" formatCode="0.0000"/>
    <numFmt numFmtId="170" formatCode="_(* #,##0.000_);_(* \(#,##0.000\);_(* &quot;-&quot;??_);_(@_)"/>
    <numFmt numFmtId="171" formatCode="_(* #,##0.0_);_(* \(#,##0.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6">
    <font>
      <sz val="12"/>
      <name val="VNI-Times"/>
      <family val="0"/>
    </font>
    <font>
      <sz val="11"/>
      <color indexed="8"/>
      <name val="Calibri"/>
      <family val="2"/>
    </font>
    <font>
      <sz val="10"/>
      <name val="VNI-Times"/>
      <family val="0"/>
    </font>
    <font>
      <sz val="12"/>
      <name val="Times New Roman"/>
      <family val="1"/>
    </font>
    <font>
      <b/>
      <sz val="12"/>
      <name val="VNI-Times"/>
      <family val="0"/>
    </font>
    <font>
      <sz val="11"/>
      <name val="Times New Roman"/>
      <family val="1"/>
    </font>
    <font>
      <sz val="8"/>
      <name val="VNI-Times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VNI-Times"/>
      <family val="0"/>
    </font>
    <font>
      <b/>
      <sz val="16"/>
      <name val="VNI-Times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u val="single"/>
      <sz val="11"/>
      <name val="Times New Roman"/>
      <family val="1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8"/>
      <color indexed="8"/>
      <name val="Times New Roman"/>
      <family val="1"/>
    </font>
    <font>
      <sz val="9"/>
      <name val="VNI-Times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63"/>
      <name val="Times New Roman"/>
      <family val="1"/>
    </font>
    <font>
      <u val="single"/>
      <sz val="9"/>
      <name val="Times New Roman"/>
      <family val="1"/>
    </font>
    <font>
      <b/>
      <i/>
      <sz val="12"/>
      <name val="Times New Roman"/>
      <family val="1"/>
    </font>
    <font>
      <u val="single"/>
      <sz val="9"/>
      <name val="VNI-Times"/>
      <family val="0"/>
    </font>
    <font>
      <b/>
      <sz val="8"/>
      <name val="Times New Roman"/>
      <family val="1"/>
    </font>
    <font>
      <sz val="11"/>
      <name val="VNI-Times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75"/>
      <color indexed="20"/>
      <name val="VNI-Time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75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2"/>
      <name val="Calibri"/>
      <family val="2"/>
    </font>
    <font>
      <sz val="10"/>
      <color indexed="30"/>
      <name val="Times New Roman"/>
      <family val="1"/>
    </font>
    <font>
      <sz val="10"/>
      <color indexed="12"/>
      <name val="Times New Roman"/>
      <family val="1"/>
    </font>
    <font>
      <sz val="10"/>
      <color indexed="14"/>
      <name val="Times New Roman"/>
      <family val="1"/>
    </font>
    <font>
      <sz val="10"/>
      <color indexed="60"/>
      <name val="Times New Roman"/>
      <family val="1"/>
    </font>
    <font>
      <sz val="9"/>
      <color indexed="30"/>
      <name val="Times New Roman"/>
      <family val="1"/>
    </font>
    <font>
      <sz val="9"/>
      <color indexed="10"/>
      <name val="Times New Roman"/>
      <family val="1"/>
    </font>
    <font>
      <sz val="9"/>
      <color indexed="60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30"/>
      <name val="Times New Roman"/>
      <family val="1"/>
    </font>
    <font>
      <sz val="8"/>
      <color indexed="14"/>
      <name val="Times New Roman"/>
      <family val="1"/>
    </font>
    <font>
      <sz val="8"/>
      <color indexed="60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75"/>
      <color theme="11"/>
      <name val="VNI-Times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75"/>
      <color theme="10"/>
      <name val="VNI-Time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033CC"/>
      <name val="Times New Roman"/>
      <family val="1"/>
    </font>
    <font>
      <sz val="10"/>
      <color rgb="FF0000FF"/>
      <name val="Times New Roman"/>
      <family val="1"/>
    </font>
    <font>
      <sz val="10"/>
      <color rgb="FFFF33CC"/>
      <name val="Times New Roman"/>
      <family val="1"/>
    </font>
    <font>
      <sz val="10"/>
      <color rgb="FFC00000"/>
      <name val="Times New Roman"/>
      <family val="1"/>
    </font>
    <font>
      <sz val="9"/>
      <color rgb="FF0033CC"/>
      <name val="Times New Roman"/>
      <family val="1"/>
    </font>
    <font>
      <sz val="9"/>
      <color rgb="FFFF0000"/>
      <name val="Times New Roman"/>
      <family val="1"/>
    </font>
    <font>
      <sz val="9"/>
      <color rgb="FFC00000"/>
      <name val="Times New Roman"/>
      <family val="1"/>
    </font>
    <font>
      <sz val="9"/>
      <color rgb="FF0000FF"/>
      <name val="Times New Roman"/>
      <family val="1"/>
    </font>
    <font>
      <sz val="9"/>
      <color rgb="FFFF33CC"/>
      <name val="Times New Roman"/>
      <family val="1"/>
    </font>
    <font>
      <sz val="9"/>
      <color rgb="FFFF3399"/>
      <name val="Times New Roman"/>
      <family val="1"/>
    </font>
    <font>
      <sz val="11"/>
      <color rgb="FFFF0000"/>
      <name val="Times New Roman"/>
      <family val="1"/>
    </font>
    <font>
      <sz val="10"/>
      <color rgb="FFFF00FF"/>
      <name val="Times New Roman"/>
      <family val="1"/>
    </font>
    <font>
      <sz val="8"/>
      <color rgb="FF0033CC"/>
      <name val="Times New Roman"/>
      <family val="1"/>
    </font>
    <font>
      <sz val="8"/>
      <color rgb="FFFF33CC"/>
      <name val="Times New Roman"/>
      <family val="1"/>
    </font>
    <font>
      <sz val="8"/>
      <color rgb="FFC00000"/>
      <name val="Times New Roman"/>
      <family val="1"/>
    </font>
    <font>
      <b/>
      <sz val="8"/>
      <name val="VNI-Time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>
        <color indexed="63"/>
      </right>
      <top style="hair"/>
      <bottom style="hair"/>
    </border>
    <border>
      <left/>
      <right/>
      <top/>
      <bottom style="thin"/>
    </border>
    <border>
      <left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17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49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0" fontId="7" fillId="0" borderId="10" xfId="0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64" fontId="7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64" fontId="7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10" fillId="0" borderId="0" xfId="0" applyFont="1" applyAlignment="1">
      <alignment/>
    </xf>
    <xf numFmtId="164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64" fontId="7" fillId="0" borderId="12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4" fontId="5" fillId="0" borderId="1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64" fontId="18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right" textRotation="90"/>
    </xf>
    <xf numFmtId="1" fontId="7" fillId="0" borderId="13" xfId="0" applyNumberFormat="1" applyFont="1" applyFill="1" applyBorder="1" applyAlignment="1">
      <alignment textRotation="90"/>
    </xf>
    <xf numFmtId="1" fontId="7" fillId="0" borderId="13" xfId="0" applyNumberFormat="1" applyFont="1" applyFill="1" applyBorder="1" applyAlignment="1">
      <alignment horizontal="right" textRotation="90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textRotation="90"/>
    </xf>
    <xf numFmtId="0" fontId="2" fillId="0" borderId="0" xfId="0" applyFont="1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7" fillId="0" borderId="13" xfId="0" applyFont="1" applyFill="1" applyBorder="1" applyAlignment="1">
      <alignment textRotation="90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164" fontId="18" fillId="0" borderId="12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/>
    </xf>
    <xf numFmtId="0" fontId="7" fillId="0" borderId="18" xfId="0" applyFont="1" applyBorder="1" applyAlignment="1">
      <alignment textRotation="90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17" xfId="0" applyFont="1" applyFill="1" applyBorder="1" applyAlignment="1">
      <alignment vertical="center"/>
    </xf>
    <xf numFmtId="0" fontId="3" fillId="0" borderId="11" xfId="0" applyFont="1" applyBorder="1" applyAlignment="1">
      <alignment/>
    </xf>
    <xf numFmtId="0" fontId="7" fillId="0" borderId="10" xfId="0" applyFont="1" applyBorder="1" applyAlignment="1">
      <alignment horizontal="right"/>
    </xf>
    <xf numFmtId="1" fontId="7" fillId="0" borderId="10" xfId="0" applyNumberFormat="1" applyFont="1" applyBorder="1" applyAlignment="1">
      <alignment textRotation="90"/>
    </xf>
    <xf numFmtId="1" fontId="89" fillId="0" borderId="13" xfId="0" applyNumberFormat="1" applyFont="1" applyFill="1" applyBorder="1" applyAlignment="1">
      <alignment textRotation="90"/>
    </xf>
    <xf numFmtId="1" fontId="89" fillId="0" borderId="10" xfId="0" applyNumberFormat="1" applyFont="1" applyBorder="1" applyAlignment="1">
      <alignment horizontal="center" textRotation="90"/>
    </xf>
    <xf numFmtId="164" fontId="89" fillId="0" borderId="10" xfId="0" applyNumberFormat="1" applyFont="1" applyBorder="1" applyAlignment="1">
      <alignment textRotation="90"/>
    </xf>
    <xf numFmtId="1" fontId="89" fillId="0" borderId="10" xfId="0" applyNumberFormat="1" applyFont="1" applyBorder="1" applyAlignment="1">
      <alignment textRotation="90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right"/>
    </xf>
    <xf numFmtId="164" fontId="7" fillId="0" borderId="12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/>
    </xf>
    <xf numFmtId="1" fontId="7" fillId="0" borderId="10" xfId="0" applyNumberFormat="1" applyFont="1" applyBorder="1" applyAlignment="1">
      <alignment horizontal="center" textRotation="90"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 quotePrefix="1">
      <alignment horizontal="center"/>
    </xf>
    <xf numFmtId="0" fontId="7" fillId="0" borderId="17" xfId="0" applyFont="1" applyBorder="1" applyAlignment="1">
      <alignment horizontal="right"/>
    </xf>
    <xf numFmtId="0" fontId="7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7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" fontId="89" fillId="0" borderId="13" xfId="0" applyNumberFormat="1" applyFont="1" applyFill="1" applyBorder="1" applyAlignment="1">
      <alignment horizontal="right" textRotation="90"/>
    </xf>
    <xf numFmtId="0" fontId="7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1" fontId="90" fillId="0" borderId="10" xfId="0" applyNumberFormat="1" applyFont="1" applyBorder="1" applyAlignment="1">
      <alignment textRotation="90"/>
    </xf>
    <xf numFmtId="164" fontId="7" fillId="0" borderId="16" xfId="0" applyNumberFormat="1" applyFont="1" applyFill="1" applyBorder="1" applyAlignment="1">
      <alignment horizontal="center"/>
    </xf>
    <xf numFmtId="164" fontId="18" fillId="0" borderId="16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164" fontId="13" fillId="0" borderId="11" xfId="0" applyNumberFormat="1" applyFont="1" applyFill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164" fontId="7" fillId="0" borderId="15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64" fontId="5" fillId="0" borderId="17" xfId="0" applyNumberFormat="1" applyFont="1" applyFill="1" applyBorder="1" applyAlignment="1">
      <alignment/>
    </xf>
    <xf numFmtId="0" fontId="21" fillId="0" borderId="16" xfId="58" applyFont="1" applyFill="1" applyBorder="1" applyAlignment="1">
      <alignment horizontal="center" wrapText="1"/>
      <protection/>
    </xf>
    <xf numFmtId="0" fontId="21" fillId="0" borderId="11" xfId="58" applyFont="1" applyFill="1" applyBorder="1" applyAlignment="1">
      <alignment wrapText="1"/>
      <protection/>
    </xf>
    <xf numFmtId="0" fontId="21" fillId="0" borderId="23" xfId="58" applyFont="1" applyFill="1" applyBorder="1" applyAlignment="1">
      <alignment wrapText="1"/>
      <protection/>
    </xf>
    <xf numFmtId="0" fontId="21" fillId="0" borderId="11" xfId="58" applyFont="1" applyFill="1" applyBorder="1" applyAlignment="1">
      <alignment horizontal="left" wrapText="1"/>
      <protection/>
    </xf>
    <xf numFmtId="0" fontId="21" fillId="0" borderId="11" xfId="58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 quotePrefix="1">
      <alignment horizontal="left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 quotePrefix="1">
      <alignment horizontal="center"/>
    </xf>
    <xf numFmtId="0" fontId="3" fillId="0" borderId="17" xfId="0" applyFont="1" applyFill="1" applyBorder="1" applyAlignment="1">
      <alignment horizontal="left"/>
    </xf>
    <xf numFmtId="164" fontId="7" fillId="0" borderId="17" xfId="0" applyNumberFormat="1" applyFont="1" applyFill="1" applyBorder="1" applyAlignment="1">
      <alignment/>
    </xf>
    <xf numFmtId="164" fontId="7" fillId="0" borderId="17" xfId="0" applyNumberFormat="1" applyFont="1" applyFill="1" applyBorder="1" applyAlignment="1">
      <alignment/>
    </xf>
    <xf numFmtId="164" fontId="7" fillId="0" borderId="17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89" fillId="0" borderId="13" xfId="0" applyNumberFormat="1" applyFont="1" applyFill="1" applyBorder="1" applyAlignment="1">
      <alignment horizontal="center" textRotation="90"/>
    </xf>
    <xf numFmtId="0" fontId="7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1" fontId="7" fillId="0" borderId="13" xfId="0" applyNumberFormat="1" applyFont="1" applyFill="1" applyBorder="1" applyAlignment="1">
      <alignment textRotation="90" wrapText="1"/>
    </xf>
    <xf numFmtId="164" fontId="5" fillId="33" borderId="16" xfId="0" applyNumberFormat="1" applyFont="1" applyFill="1" applyBorder="1" applyAlignment="1">
      <alignment/>
    </xf>
    <xf numFmtId="164" fontId="18" fillId="33" borderId="16" xfId="0" applyNumberFormat="1" applyFont="1" applyFill="1" applyBorder="1" applyAlignment="1">
      <alignment/>
    </xf>
    <xf numFmtId="0" fontId="12" fillId="0" borderId="15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/>
    </xf>
    <xf numFmtId="0" fontId="0" fillId="0" borderId="0" xfId="0" applyAlignment="1">
      <alignment horizontal="center"/>
    </xf>
    <xf numFmtId="1" fontId="91" fillId="0" borderId="10" xfId="0" applyNumberFormat="1" applyFont="1" applyFill="1" applyBorder="1" applyAlignment="1">
      <alignment textRotation="90"/>
    </xf>
    <xf numFmtId="1" fontId="91" fillId="0" borderId="10" xfId="0" applyNumberFormat="1" applyFont="1" applyBorder="1" applyAlignment="1">
      <alignment textRotation="90"/>
    </xf>
    <xf numFmtId="0" fontId="7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164" fontId="7" fillId="33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164" fontId="5" fillId="33" borderId="11" xfId="0" applyNumberFormat="1" applyFont="1" applyFill="1" applyBorder="1" applyAlignment="1">
      <alignment horizontal="right"/>
    </xf>
    <xf numFmtId="164" fontId="18" fillId="33" borderId="11" xfId="0" applyNumberFormat="1" applyFont="1" applyFill="1" applyBorder="1" applyAlignment="1">
      <alignment horizontal="right"/>
    </xf>
    <xf numFmtId="164" fontId="5" fillId="33" borderId="11" xfId="0" applyNumberFormat="1" applyFont="1" applyFill="1" applyBorder="1" applyAlignment="1">
      <alignment/>
    </xf>
    <xf numFmtId="1" fontId="91" fillId="0" borderId="13" xfId="0" applyNumberFormat="1" applyFont="1" applyFill="1" applyBorder="1" applyAlignment="1">
      <alignment horizontal="right" textRotation="90"/>
    </xf>
    <xf numFmtId="1" fontId="91" fillId="0" borderId="13" xfId="0" applyNumberFormat="1" applyFont="1" applyFill="1" applyBorder="1" applyAlignment="1">
      <alignment textRotation="90"/>
    </xf>
    <xf numFmtId="164" fontId="5" fillId="33" borderId="11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right"/>
    </xf>
    <xf numFmtId="164" fontId="7" fillId="0" borderId="10" xfId="0" applyNumberFormat="1" applyFont="1" applyBorder="1" applyAlignment="1">
      <alignment horizontal="right" textRotation="90"/>
    </xf>
    <xf numFmtId="164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 horizontal="center"/>
    </xf>
    <xf numFmtId="1" fontId="92" fillId="0" borderId="10" xfId="0" applyNumberFormat="1" applyFont="1" applyFill="1" applyBorder="1" applyAlignment="1">
      <alignment textRotation="90"/>
    </xf>
    <xf numFmtId="1" fontId="92" fillId="0" borderId="10" xfId="0" applyNumberFormat="1" applyFont="1" applyBorder="1" applyAlignment="1">
      <alignment textRotation="90"/>
    </xf>
    <xf numFmtId="164" fontId="13" fillId="0" borderId="11" xfId="0" applyNumberFormat="1" applyFont="1" applyFill="1" applyBorder="1" applyAlignment="1">
      <alignment/>
    </xf>
    <xf numFmtId="1" fontId="93" fillId="0" borderId="10" xfId="0" applyNumberFormat="1" applyFont="1" applyBorder="1" applyAlignment="1">
      <alignment textRotation="90"/>
    </xf>
    <xf numFmtId="0" fontId="93" fillId="0" borderId="10" xfId="0" applyFont="1" applyBorder="1" applyAlignment="1">
      <alignment textRotation="90"/>
    </xf>
    <xf numFmtId="0" fontId="7" fillId="0" borderId="0" xfId="0" applyFont="1" applyFill="1" applyAlignment="1">
      <alignment horizontal="left"/>
    </xf>
    <xf numFmtId="164" fontId="7" fillId="0" borderId="0" xfId="0" applyNumberFormat="1" applyFont="1" applyFill="1" applyAlignment="1">
      <alignment horizontal="right"/>
    </xf>
    <xf numFmtId="0" fontId="7" fillId="0" borderId="15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7" fillId="0" borderId="26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26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164" fontId="94" fillId="0" borderId="27" xfId="0" applyNumberFormat="1" applyFont="1" applyFill="1" applyBorder="1" applyAlignment="1">
      <alignment horizontal="center" textRotation="90"/>
    </xf>
    <xf numFmtId="164" fontId="95" fillId="0" borderId="27" xfId="0" applyNumberFormat="1" applyFont="1" applyFill="1" applyBorder="1" applyAlignment="1">
      <alignment horizontal="center" textRotation="90"/>
    </xf>
    <xf numFmtId="164" fontId="96" fillId="0" borderId="27" xfId="0" applyNumberFormat="1" applyFont="1" applyFill="1" applyBorder="1" applyAlignment="1">
      <alignment horizontal="center" textRotation="90"/>
    </xf>
    <xf numFmtId="164" fontId="97" fillId="0" borderId="27" xfId="0" applyNumberFormat="1" applyFont="1" applyFill="1" applyBorder="1" applyAlignment="1">
      <alignment horizontal="center" textRotation="90"/>
    </xf>
    <xf numFmtId="164" fontId="98" fillId="0" borderId="27" xfId="0" applyNumberFormat="1" applyFont="1" applyFill="1" applyBorder="1" applyAlignment="1">
      <alignment horizontal="center" textRotation="90"/>
    </xf>
    <xf numFmtId="164" fontId="98" fillId="0" borderId="10" xfId="0" applyNumberFormat="1" applyFont="1" applyFill="1" applyBorder="1" applyAlignment="1">
      <alignment horizontal="center" textRotation="90"/>
    </xf>
    <xf numFmtId="164" fontId="26" fillId="0" borderId="10" xfId="0" applyNumberFormat="1" applyFont="1" applyFill="1" applyBorder="1" applyAlignment="1">
      <alignment horizontal="center" textRotation="90"/>
    </xf>
    <xf numFmtId="0" fontId="26" fillId="0" borderId="13" xfId="0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horizontal="right"/>
    </xf>
    <xf numFmtId="0" fontId="26" fillId="0" borderId="13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right"/>
    </xf>
    <xf numFmtId="0" fontId="26" fillId="0" borderId="22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/>
    </xf>
    <xf numFmtId="164" fontId="26" fillId="0" borderId="11" xfId="0" applyNumberFormat="1" applyFont="1" applyFill="1" applyBorder="1" applyAlignment="1">
      <alignment horizontal="right"/>
    </xf>
    <xf numFmtId="164" fontId="26" fillId="0" borderId="11" xfId="0" applyNumberFormat="1" applyFont="1" applyFill="1" applyBorder="1" applyAlignment="1">
      <alignment/>
    </xf>
    <xf numFmtId="164" fontId="26" fillId="0" borderId="11" xfId="0" applyNumberFormat="1" applyFont="1" applyFill="1" applyBorder="1" applyAlignment="1">
      <alignment horizontal="center"/>
    </xf>
    <xf numFmtId="164" fontId="28" fillId="0" borderId="11" xfId="0" applyNumberFormat="1" applyFont="1" applyFill="1" applyBorder="1" applyAlignment="1">
      <alignment horizontal="right"/>
    </xf>
    <xf numFmtId="164" fontId="26" fillId="0" borderId="12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6" fillId="0" borderId="26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164" fontId="26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" fontId="94" fillId="0" borderId="10" xfId="0" applyNumberFormat="1" applyFont="1" applyFill="1" applyBorder="1" applyAlignment="1">
      <alignment textRotation="90"/>
    </xf>
    <xf numFmtId="164" fontId="95" fillId="0" borderId="10" xfId="0" applyNumberFormat="1" applyFont="1" applyFill="1" applyBorder="1" applyAlignment="1">
      <alignment textRotation="90"/>
    </xf>
    <xf numFmtId="1" fontId="95" fillId="0" borderId="10" xfId="0" applyNumberFormat="1" applyFont="1" applyFill="1" applyBorder="1" applyAlignment="1">
      <alignment textRotation="90"/>
    </xf>
    <xf numFmtId="1" fontId="95" fillId="0" borderId="10" xfId="0" applyNumberFormat="1" applyFont="1" applyFill="1" applyBorder="1" applyAlignment="1">
      <alignment horizontal="right" textRotation="90"/>
    </xf>
    <xf numFmtId="1" fontId="94" fillId="0" borderId="10" xfId="0" applyNumberFormat="1" applyFont="1" applyFill="1" applyBorder="1" applyAlignment="1">
      <alignment textRotation="90" wrapText="1"/>
    </xf>
    <xf numFmtId="1" fontId="96" fillId="0" borderId="10" xfId="0" applyNumberFormat="1" applyFont="1" applyFill="1" applyBorder="1" applyAlignment="1">
      <alignment horizontal="right" textRotation="90" wrapText="1"/>
    </xf>
    <xf numFmtId="1" fontId="98" fillId="0" borderId="10" xfId="0" applyNumberFormat="1" applyFont="1" applyFill="1" applyBorder="1" applyAlignment="1">
      <alignment horizontal="right" textRotation="90"/>
    </xf>
    <xf numFmtId="1" fontId="99" fillId="0" borderId="10" xfId="0" applyNumberFormat="1" applyFont="1" applyFill="1" applyBorder="1" applyAlignment="1">
      <alignment horizontal="right" textRotation="90" wrapText="1"/>
    </xf>
    <xf numFmtId="1" fontId="99" fillId="0" borderId="10" xfId="0" applyNumberFormat="1" applyFont="1" applyFill="1" applyBorder="1" applyAlignment="1">
      <alignment horizontal="right" textRotation="90"/>
    </xf>
    <xf numFmtId="1" fontId="96" fillId="0" borderId="10" xfId="0" applyNumberFormat="1" applyFont="1" applyFill="1" applyBorder="1" applyAlignment="1">
      <alignment textRotation="90"/>
    </xf>
    <xf numFmtId="1" fontId="97" fillId="0" borderId="10" xfId="0" applyNumberFormat="1" applyFont="1" applyFill="1" applyBorder="1" applyAlignment="1">
      <alignment horizontal="right" textRotation="90" wrapText="1"/>
    </xf>
    <xf numFmtId="0" fontId="96" fillId="0" borderId="10" xfId="0" applyFont="1" applyFill="1" applyBorder="1" applyAlignment="1">
      <alignment textRotation="90" wrapText="1"/>
    </xf>
    <xf numFmtId="0" fontId="26" fillId="0" borderId="17" xfId="0" applyFont="1" applyFill="1" applyBorder="1" applyAlignment="1">
      <alignment horizontal="center"/>
    </xf>
    <xf numFmtId="1" fontId="26" fillId="0" borderId="17" xfId="0" applyNumberFormat="1" applyFont="1" applyFill="1" applyBorder="1" applyAlignment="1">
      <alignment horizontal="center"/>
    </xf>
    <xf numFmtId="0" fontId="26" fillId="0" borderId="17" xfId="0" applyFont="1" applyFill="1" applyBorder="1" applyAlignment="1">
      <alignment horizontal="right"/>
    </xf>
    <xf numFmtId="0" fontId="26" fillId="0" borderId="17" xfId="0" applyFont="1" applyFill="1" applyBorder="1" applyAlignment="1">
      <alignment/>
    </xf>
    <xf numFmtId="1" fontId="26" fillId="0" borderId="17" xfId="0" applyNumberFormat="1" applyFont="1" applyFill="1" applyBorder="1" applyAlignment="1">
      <alignment/>
    </xf>
    <xf numFmtId="1" fontId="26" fillId="0" borderId="17" xfId="0" applyNumberFormat="1" applyFont="1" applyFill="1" applyBorder="1" applyAlignment="1">
      <alignment horizontal="right"/>
    </xf>
    <xf numFmtId="164" fontId="26" fillId="0" borderId="11" xfId="0" applyNumberFormat="1" applyFont="1" applyFill="1" applyBorder="1" applyAlignment="1">
      <alignment/>
    </xf>
    <xf numFmtId="164" fontId="28" fillId="0" borderId="11" xfId="0" applyNumberFormat="1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1" fontId="7" fillId="0" borderId="10" xfId="0" applyNumberFormat="1" applyFont="1" applyFill="1" applyBorder="1" applyAlignment="1">
      <alignment horizontal="center" textRotation="90"/>
    </xf>
    <xf numFmtId="164" fontId="100" fillId="0" borderId="13" xfId="0" applyNumberFormat="1" applyFont="1" applyFill="1" applyBorder="1" applyAlignment="1">
      <alignment horizontal="center" textRotation="90"/>
    </xf>
    <xf numFmtId="1" fontId="90" fillId="0" borderId="13" xfId="0" applyNumberFormat="1" applyFont="1" applyFill="1" applyBorder="1" applyAlignment="1">
      <alignment horizontal="center" textRotation="90"/>
    </xf>
    <xf numFmtId="1" fontId="101" fillId="0" borderId="13" xfId="0" applyNumberFormat="1" applyFont="1" applyFill="1" applyBorder="1" applyAlignment="1">
      <alignment horizontal="center" textRotation="90"/>
    </xf>
    <xf numFmtId="1" fontId="102" fillId="0" borderId="13" xfId="0" applyNumberFormat="1" applyFont="1" applyFill="1" applyBorder="1" applyAlignment="1">
      <alignment horizontal="center" textRotation="90" wrapText="1"/>
    </xf>
    <xf numFmtId="1" fontId="93" fillId="0" borderId="13" xfId="0" applyNumberFormat="1" applyFont="1" applyFill="1" applyBorder="1" applyAlignment="1">
      <alignment horizontal="center" textRotation="90"/>
    </xf>
    <xf numFmtId="1" fontId="92" fillId="0" borderId="13" xfId="0" applyNumberFormat="1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19" borderId="11" xfId="0" applyNumberFormat="1" applyFont="1" applyFill="1" applyBorder="1" applyAlignment="1">
      <alignment horizontal="center"/>
    </xf>
    <xf numFmtId="0" fontId="7" fillId="19" borderId="11" xfId="0" applyFont="1" applyFill="1" applyBorder="1" applyAlignment="1">
      <alignment horizontal="center"/>
    </xf>
    <xf numFmtId="164" fontId="13" fillId="19" borderId="11" xfId="0" applyNumberFormat="1" applyFont="1" applyFill="1" applyBorder="1" applyAlignment="1">
      <alignment horizontal="center"/>
    </xf>
    <xf numFmtId="164" fontId="26" fillId="34" borderId="11" xfId="0" applyNumberFormat="1" applyFont="1" applyFill="1" applyBorder="1" applyAlignment="1">
      <alignment horizontal="right"/>
    </xf>
    <xf numFmtId="164" fontId="26" fillId="34" borderId="11" xfId="0" applyNumberFormat="1" applyFont="1" applyFill="1" applyBorder="1" applyAlignment="1">
      <alignment/>
    </xf>
    <xf numFmtId="164" fontId="26" fillId="34" borderId="11" xfId="0" applyNumberFormat="1" applyFont="1" applyFill="1" applyBorder="1" applyAlignment="1">
      <alignment horizontal="center"/>
    </xf>
    <xf numFmtId="164" fontId="27" fillId="34" borderId="11" xfId="0" applyNumberFormat="1" applyFont="1" applyFill="1" applyBorder="1" applyAlignment="1">
      <alignment horizontal="right"/>
    </xf>
    <xf numFmtId="164" fontId="26" fillId="34" borderId="12" xfId="0" applyNumberFormat="1" applyFont="1" applyFill="1" applyBorder="1" applyAlignment="1">
      <alignment/>
    </xf>
    <xf numFmtId="164" fontId="26" fillId="34" borderId="12" xfId="0" applyNumberFormat="1" applyFont="1" applyFill="1" applyBorder="1" applyAlignment="1">
      <alignment horizontal="center"/>
    </xf>
    <xf numFmtId="164" fontId="26" fillId="34" borderId="12" xfId="0" applyNumberFormat="1" applyFont="1" applyFill="1" applyBorder="1" applyAlignment="1">
      <alignment/>
    </xf>
    <xf numFmtId="164" fontId="26" fillId="34" borderId="12" xfId="0" applyNumberFormat="1" applyFont="1" applyFill="1" applyBorder="1" applyAlignment="1">
      <alignment horizontal="right"/>
    </xf>
    <xf numFmtId="164" fontId="27" fillId="34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horizontal="right" vertical="center"/>
      <protection/>
    </xf>
    <xf numFmtId="164" fontId="22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3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" fontId="96" fillId="0" borderId="10" xfId="0" applyNumberFormat="1" applyFont="1" applyFill="1" applyBorder="1" applyAlignment="1">
      <alignment horizontal="center" textRotation="90" wrapText="1"/>
    </xf>
    <xf numFmtId="1" fontId="94" fillId="0" borderId="10" xfId="0" applyNumberFormat="1" applyFont="1" applyFill="1" applyBorder="1" applyAlignment="1">
      <alignment vertical="center" textRotation="90" wrapText="1"/>
    </xf>
    <xf numFmtId="0" fontId="7" fillId="0" borderId="14" xfId="0" applyFont="1" applyBorder="1" applyAlignment="1">
      <alignment horizontal="center" vertical="center"/>
    </xf>
    <xf numFmtId="164" fontId="7" fillId="0" borderId="12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 horizontal="center"/>
    </xf>
    <xf numFmtId="164" fontId="103" fillId="0" borderId="27" xfId="0" applyNumberFormat="1" applyFont="1" applyFill="1" applyBorder="1" applyAlignment="1">
      <alignment horizontal="center" textRotation="90"/>
    </xf>
    <xf numFmtId="164" fontId="104" fillId="0" borderId="27" xfId="0" applyNumberFormat="1" applyFont="1" applyFill="1" applyBorder="1" applyAlignment="1">
      <alignment horizontal="center" textRotation="90"/>
    </xf>
    <xf numFmtId="164" fontId="98" fillId="0" borderId="27" xfId="0" applyNumberFormat="1" applyFont="1" applyFill="1" applyBorder="1" applyAlignment="1">
      <alignment horizontal="right" textRotation="90"/>
    </xf>
    <xf numFmtId="164" fontId="95" fillId="0" borderId="27" xfId="0" applyNumberFormat="1" applyFont="1" applyFill="1" applyBorder="1" applyAlignment="1">
      <alignment horizontal="right" textRotation="90"/>
    </xf>
    <xf numFmtId="164" fontId="96" fillId="0" borderId="27" xfId="0" applyNumberFormat="1" applyFont="1" applyFill="1" applyBorder="1" applyAlignment="1">
      <alignment horizontal="right" textRotation="90"/>
    </xf>
    <xf numFmtId="164" fontId="26" fillId="0" borderId="27" xfId="0" applyNumberFormat="1" applyFont="1" applyFill="1" applyBorder="1" applyAlignment="1">
      <alignment horizontal="center" textRotation="90"/>
    </xf>
    <xf numFmtId="0" fontId="26" fillId="0" borderId="10" xfId="0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1" fontId="26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164" fontId="26" fillId="0" borderId="16" xfId="0" applyNumberFormat="1" applyFont="1" applyFill="1" applyBorder="1" applyAlignment="1">
      <alignment/>
    </xf>
    <xf numFmtId="164" fontId="103" fillId="0" borderId="27" xfId="0" applyNumberFormat="1" applyFont="1" applyFill="1" applyBorder="1" applyAlignment="1">
      <alignment horizontal="center" textRotation="90" wrapText="1"/>
    </xf>
    <xf numFmtId="164" fontId="104" fillId="0" borderId="27" xfId="0" applyNumberFormat="1" applyFont="1" applyFill="1" applyBorder="1" applyAlignment="1">
      <alignment horizontal="center" textRotation="90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7" fillId="0" borderId="28" xfId="0" applyNumberFormat="1" applyFont="1" applyFill="1" applyBorder="1" applyAlignment="1" quotePrefix="1">
      <alignment horizontal="left"/>
    </xf>
    <xf numFmtId="164" fontId="26" fillId="0" borderId="12" xfId="0" applyNumberFormat="1" applyFont="1" applyFill="1" applyBorder="1" applyAlignment="1">
      <alignment/>
    </xf>
    <xf numFmtId="164" fontId="26" fillId="0" borderId="12" xfId="0" applyNumberFormat="1" applyFont="1" applyFill="1" applyBorder="1" applyAlignment="1">
      <alignment/>
    </xf>
    <xf numFmtId="164" fontId="26" fillId="0" borderId="12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/>
    </xf>
    <xf numFmtId="0" fontId="26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164" fontId="26" fillId="0" borderId="10" xfId="0" applyNumberFormat="1" applyFont="1" applyFill="1" applyBorder="1" applyAlignment="1">
      <alignment/>
    </xf>
    <xf numFmtId="164" fontId="26" fillId="0" borderId="10" xfId="0" applyNumberFormat="1" applyFont="1" applyFill="1" applyBorder="1" applyAlignment="1">
      <alignment horizontal="center"/>
    </xf>
    <xf numFmtId="164" fontId="26" fillId="0" borderId="10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0" xfId="0" applyFont="1" applyBorder="1" applyAlignment="1">
      <alignment vertical="center"/>
    </xf>
    <xf numFmtId="164" fontId="26" fillId="33" borderId="12" xfId="0" applyNumberFormat="1" applyFont="1" applyFill="1" applyBorder="1" applyAlignment="1">
      <alignment horizontal="right"/>
    </xf>
    <xf numFmtId="164" fontId="26" fillId="33" borderId="12" xfId="0" applyNumberFormat="1" applyFont="1" applyFill="1" applyBorder="1" applyAlignment="1">
      <alignment horizontal="center"/>
    </xf>
    <xf numFmtId="164" fontId="26" fillId="33" borderId="12" xfId="0" applyNumberFormat="1" applyFont="1" applyFill="1" applyBorder="1" applyAlignment="1">
      <alignment/>
    </xf>
    <xf numFmtId="164" fontId="26" fillId="33" borderId="12" xfId="0" applyNumberFormat="1" applyFont="1" applyFill="1" applyBorder="1" applyAlignment="1">
      <alignment/>
    </xf>
    <xf numFmtId="164" fontId="7" fillId="0" borderId="26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26" fillId="0" borderId="15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4" fontId="28" fillId="33" borderId="12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/>
    </xf>
    <xf numFmtId="1" fontId="101" fillId="0" borderId="13" xfId="0" applyNumberFormat="1" applyFont="1" applyFill="1" applyBorder="1" applyAlignment="1">
      <alignment horizontal="center" textRotation="90" wrapText="1"/>
    </xf>
    <xf numFmtId="0" fontId="9" fillId="0" borderId="2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1" fontId="94" fillId="0" borderId="10" xfId="0" applyNumberFormat="1" applyFont="1" applyBorder="1" applyAlignment="1">
      <alignment textRotation="90"/>
    </xf>
    <xf numFmtId="1" fontId="95" fillId="0" borderId="10" xfId="0" applyNumberFormat="1" applyFont="1" applyBorder="1" applyAlignment="1">
      <alignment textRotation="90"/>
    </xf>
    <xf numFmtId="164" fontId="95" fillId="0" borderId="10" xfId="0" applyNumberFormat="1" applyFont="1" applyBorder="1" applyAlignment="1">
      <alignment textRotation="90"/>
    </xf>
    <xf numFmtId="1" fontId="95" fillId="0" borderId="10" xfId="0" applyNumberFormat="1" applyFont="1" applyBorder="1" applyAlignment="1">
      <alignment horizontal="center" textRotation="90"/>
    </xf>
    <xf numFmtId="1" fontId="26" fillId="0" borderId="10" xfId="0" applyNumberFormat="1" applyFont="1" applyBorder="1" applyAlignment="1">
      <alignment textRotation="90"/>
    </xf>
    <xf numFmtId="1" fontId="97" fillId="0" borderId="10" xfId="0" applyNumberFormat="1" applyFont="1" applyFill="1" applyBorder="1" applyAlignment="1">
      <alignment textRotation="90"/>
    </xf>
    <xf numFmtId="1" fontId="97" fillId="0" borderId="10" xfId="0" applyNumberFormat="1" applyFont="1" applyBorder="1" applyAlignment="1">
      <alignment textRotation="90"/>
    </xf>
    <xf numFmtId="1" fontId="98" fillId="0" borderId="10" xfId="0" applyNumberFormat="1" applyFont="1" applyBorder="1" applyAlignment="1">
      <alignment textRotation="90"/>
    </xf>
    <xf numFmtId="1" fontId="96" fillId="0" borderId="10" xfId="0" applyNumberFormat="1" applyFont="1" applyBorder="1" applyAlignment="1">
      <alignment textRotation="90"/>
    </xf>
    <xf numFmtId="1" fontId="98" fillId="0" borderId="10" xfId="0" applyNumberFormat="1" applyFont="1" applyFill="1" applyBorder="1" applyAlignment="1">
      <alignment textRotation="90"/>
    </xf>
    <xf numFmtId="0" fontId="96" fillId="0" borderId="10" xfId="0" applyFont="1" applyBorder="1" applyAlignment="1">
      <alignment textRotation="90"/>
    </xf>
    <xf numFmtId="0" fontId="26" fillId="0" borderId="19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9" xfId="0" applyFont="1" applyBorder="1" applyAlignment="1">
      <alignment horizontal="right"/>
    </xf>
    <xf numFmtId="1" fontId="26" fillId="0" borderId="20" xfId="0" applyNumberFormat="1" applyFont="1" applyBorder="1" applyAlignment="1">
      <alignment horizontal="center"/>
    </xf>
    <xf numFmtId="0" fontId="26" fillId="0" borderId="20" xfId="0" applyFont="1" applyBorder="1" applyAlignment="1">
      <alignment/>
    </xf>
    <xf numFmtId="0" fontId="26" fillId="0" borderId="17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Border="1" applyAlignment="1" quotePrefix="1">
      <alignment horizontal="center"/>
    </xf>
    <xf numFmtId="0" fontId="68" fillId="0" borderId="0" xfId="0" applyFont="1" applyBorder="1" applyAlignment="1">
      <alignment horizontal="center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32" fillId="0" borderId="0" xfId="0" applyFont="1" applyAlignment="1">
      <alignment horizontal="center"/>
    </xf>
    <xf numFmtId="0" fontId="7" fillId="0" borderId="16" xfId="0" applyFont="1" applyFill="1" applyBorder="1" applyAlignment="1">
      <alignment horizontal="left"/>
    </xf>
    <xf numFmtId="164" fontId="7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/>
    </xf>
    <xf numFmtId="164" fontId="13" fillId="0" borderId="17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3" fillId="34" borderId="0" xfId="0" applyFont="1" applyFill="1" applyAlignment="1">
      <alignment/>
    </xf>
    <xf numFmtId="164" fontId="26" fillId="0" borderId="15" xfId="0" applyNumberFormat="1" applyFont="1" applyFill="1" applyBorder="1" applyAlignment="1">
      <alignment horizontal="right"/>
    </xf>
    <xf numFmtId="164" fontId="28" fillId="0" borderId="12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 horizontal="right"/>
    </xf>
    <xf numFmtId="164" fontId="30" fillId="0" borderId="17" xfId="0" applyNumberFormat="1" applyFont="1" applyFill="1" applyBorder="1" applyAlignment="1">
      <alignment/>
    </xf>
    <xf numFmtId="164" fontId="24" fillId="0" borderId="12" xfId="0" applyNumberFormat="1" applyFont="1" applyFill="1" applyBorder="1" applyAlignment="1">
      <alignment horizontal="center"/>
    </xf>
    <xf numFmtId="164" fontId="24" fillId="0" borderId="12" xfId="0" applyNumberFormat="1" applyFont="1" applyFill="1" applyBorder="1" applyAlignment="1">
      <alignment horizontal="right"/>
    </xf>
    <xf numFmtId="164" fontId="24" fillId="0" borderId="12" xfId="0" applyNumberFormat="1" applyFont="1" applyFill="1" applyBorder="1" applyAlignment="1">
      <alignment/>
    </xf>
    <xf numFmtId="164" fontId="26" fillId="34" borderId="16" xfId="0" applyNumberFormat="1" applyFont="1" applyFill="1" applyBorder="1" applyAlignment="1">
      <alignment horizontal="right"/>
    </xf>
    <xf numFmtId="164" fontId="28" fillId="34" borderId="11" xfId="0" applyNumberFormat="1" applyFont="1" applyFill="1" applyBorder="1" applyAlignment="1">
      <alignment/>
    </xf>
    <xf numFmtId="164" fontId="28" fillId="34" borderId="11" xfId="0" applyNumberFormat="1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center"/>
    </xf>
    <xf numFmtId="164" fontId="7" fillId="33" borderId="11" xfId="0" applyNumberFormat="1" applyFont="1" applyFill="1" applyBorder="1" applyAlignment="1">
      <alignment horizontal="right"/>
    </xf>
    <xf numFmtId="164" fontId="7" fillId="0" borderId="0" xfId="0" applyNumberFormat="1" applyFont="1" applyFill="1" applyAlignment="1">
      <alignment/>
    </xf>
    <xf numFmtId="164" fontId="7" fillId="0" borderId="10" xfId="0" applyNumberFormat="1" applyFont="1" applyBorder="1" applyAlignment="1">
      <alignment textRotation="90"/>
    </xf>
    <xf numFmtId="164" fontId="7" fillId="0" borderId="13" xfId="0" applyNumberFormat="1" applyFont="1" applyBorder="1" applyAlignment="1">
      <alignment/>
    </xf>
    <xf numFmtId="164" fontId="7" fillId="0" borderId="11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/>
    </xf>
    <xf numFmtId="164" fontId="7" fillId="0" borderId="13" xfId="0" applyNumberFormat="1" applyFont="1" applyBorder="1" applyAlignment="1">
      <alignment horizontal="right"/>
    </xf>
    <xf numFmtId="164" fontId="13" fillId="33" borderId="11" xfId="0" applyNumberFormat="1" applyFont="1" applyFill="1" applyBorder="1" applyAlignment="1">
      <alignment horizontal="right"/>
    </xf>
    <xf numFmtId="164" fontId="7" fillId="33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164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vertical="center"/>
    </xf>
    <xf numFmtId="164" fontId="7" fillId="33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right"/>
    </xf>
    <xf numFmtId="164" fontId="7" fillId="19" borderId="11" xfId="0" applyNumberFormat="1" applyFont="1" applyFill="1" applyBorder="1" applyAlignment="1">
      <alignment horizontal="right"/>
    </xf>
    <xf numFmtId="164" fontId="7" fillId="19" borderId="11" xfId="0" applyNumberFormat="1" applyFont="1" applyFill="1" applyBorder="1" applyAlignment="1">
      <alignment/>
    </xf>
    <xf numFmtId="164" fontId="13" fillId="19" borderId="11" xfId="0" applyNumberFormat="1" applyFont="1" applyFill="1" applyBorder="1" applyAlignment="1">
      <alignment/>
    </xf>
    <xf numFmtId="164" fontId="13" fillId="19" borderId="11" xfId="0" applyNumberFormat="1" applyFont="1" applyFill="1" applyBorder="1" applyAlignment="1">
      <alignment/>
    </xf>
    <xf numFmtId="164" fontId="13" fillId="19" borderId="11" xfId="0" applyNumberFormat="1" applyFont="1" applyFill="1" applyBorder="1" applyAlignment="1">
      <alignment horizontal="right"/>
    </xf>
    <xf numFmtId="164" fontId="7" fillId="19" borderId="11" xfId="0" applyNumberFormat="1" applyFont="1" applyFill="1" applyBorder="1" applyAlignment="1">
      <alignment/>
    </xf>
    <xf numFmtId="0" fontId="7" fillId="19" borderId="11" xfId="0" applyFont="1" applyFill="1" applyBorder="1" applyAlignment="1">
      <alignment horizontal="right"/>
    </xf>
    <xf numFmtId="164" fontId="7" fillId="19" borderId="16" xfId="0" applyNumberFormat="1" applyFont="1" applyFill="1" applyBorder="1" applyAlignment="1">
      <alignment horizontal="right"/>
    </xf>
    <xf numFmtId="0" fontId="13" fillId="19" borderId="11" xfId="0" applyFont="1" applyFill="1" applyBorder="1" applyAlignment="1">
      <alignment horizontal="right"/>
    </xf>
    <xf numFmtId="0" fontId="7" fillId="19" borderId="11" xfId="0" applyFont="1" applyFill="1" applyBorder="1" applyAlignment="1">
      <alignment/>
    </xf>
    <xf numFmtId="164" fontId="13" fillId="19" borderId="12" xfId="0" applyNumberFormat="1" applyFont="1" applyFill="1" applyBorder="1" applyAlignment="1">
      <alignment horizontal="right"/>
    </xf>
    <xf numFmtId="164" fontId="7" fillId="19" borderId="12" xfId="0" applyNumberFormat="1" applyFont="1" applyFill="1" applyBorder="1" applyAlignment="1">
      <alignment horizontal="right"/>
    </xf>
    <xf numFmtId="164" fontId="7" fillId="19" borderId="12" xfId="0" applyNumberFormat="1" applyFont="1" applyFill="1" applyBorder="1" applyAlignment="1">
      <alignment/>
    </xf>
    <xf numFmtId="0" fontId="7" fillId="19" borderId="12" xfId="0" applyFont="1" applyFill="1" applyBorder="1" applyAlignment="1">
      <alignment horizontal="right"/>
    </xf>
    <xf numFmtId="164" fontId="13" fillId="19" borderId="12" xfId="0" applyNumberFormat="1" applyFont="1" applyFill="1" applyBorder="1" applyAlignment="1">
      <alignment/>
    </xf>
    <xf numFmtId="164" fontId="7" fillId="19" borderId="15" xfId="0" applyNumberFormat="1" applyFont="1" applyFill="1" applyBorder="1" applyAlignment="1">
      <alignment horizontal="right"/>
    </xf>
    <xf numFmtId="164" fontId="7" fillId="19" borderId="15" xfId="0" applyNumberFormat="1" applyFont="1" applyFill="1" applyBorder="1" applyAlignment="1">
      <alignment/>
    </xf>
    <xf numFmtId="164" fontId="13" fillId="19" borderId="15" xfId="0" applyNumberFormat="1" applyFont="1" applyFill="1" applyBorder="1" applyAlignment="1">
      <alignment/>
    </xf>
    <xf numFmtId="164" fontId="7" fillId="19" borderId="15" xfId="0" applyNumberFormat="1" applyFont="1" applyFill="1" applyBorder="1" applyAlignment="1">
      <alignment/>
    </xf>
    <xf numFmtId="0" fontId="29" fillId="0" borderId="24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25" fillId="0" borderId="15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5" fillId="0" borderId="13" xfId="0" applyFont="1" applyFill="1" applyBorder="1" applyAlignment="1">
      <alignment horizontal="center" vertical="center" textRotation="90"/>
    </xf>
    <xf numFmtId="0" fontId="25" fillId="0" borderId="16" xfId="0" applyFont="1" applyFill="1" applyBorder="1" applyAlignment="1">
      <alignment horizontal="center" vertical="center" textRotation="90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9" fillId="0" borderId="24" xfId="0" applyFont="1" applyFill="1" applyBorder="1" applyAlignment="1">
      <alignment horizontal="left"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2" fillId="0" borderId="2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47"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/>
        <color indexed="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/>
        <color indexed="8"/>
      </font>
    </dxf>
    <dxf>
      <font>
        <b/>
        <i val="0"/>
        <color indexed="10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 val="0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/>
        <color indexed="8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 val="0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/>
        <color indexed="8"/>
      </font>
    </dxf>
    <dxf>
      <font>
        <b/>
        <i/>
        <color indexed="8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/>
        <color indexed="8"/>
      </font>
    </dxf>
    <dxf>
      <font>
        <b/>
        <i val="0"/>
        <color indexed="10"/>
      </font>
    </dxf>
    <dxf>
      <font>
        <b/>
        <i val="0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/>
        <color indexed="8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/>
        <color indexed="8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/>
        <color indexed="8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/>
        <color indexed="8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/>
        <color indexed="8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 val="0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/>
        <color indexed="8"/>
      </font>
    </dxf>
    <dxf>
      <font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indexed="8"/>
      </font>
    </dxf>
    <dxf>
      <font>
        <b/>
        <i val="0"/>
        <color rgb="FFFF0000"/>
      </font>
    </dxf>
    <dxf>
      <font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indexed="8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/>
        <color rgb="FF000000"/>
      </font>
      <border/>
    </dxf>
    <dxf>
      <font>
        <b/>
        <i val="0"/>
      </font>
      <border/>
    </dxf>
    <dxf>
      <font>
        <color rgb="FF9C0006"/>
      </font>
      <border/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BB25"/>
  <sheetViews>
    <sheetView zoomScalePageLayoutView="0" workbookViewId="0" topLeftCell="A7">
      <selection activeCell="U15" sqref="U15:BB15"/>
    </sheetView>
  </sheetViews>
  <sheetFormatPr defaultColWidth="8.796875" defaultRowHeight="15"/>
  <cols>
    <col min="1" max="1" width="2.8984375" style="10" customWidth="1"/>
    <col min="2" max="2" width="8.3984375" style="28" customWidth="1"/>
    <col min="3" max="3" width="12.59765625" style="10" customWidth="1"/>
    <col min="4" max="4" width="6.3984375" style="10" customWidth="1"/>
    <col min="5" max="5" width="9.8984375" style="2" hidden="1" customWidth="1"/>
    <col min="6" max="8" width="10.8984375" style="2" hidden="1" customWidth="1"/>
    <col min="9" max="20" width="3.59765625" style="10" hidden="1" customWidth="1"/>
    <col min="21" max="22" width="3" style="222" customWidth="1"/>
    <col min="23" max="23" width="3" style="224" customWidth="1"/>
    <col min="24" max="27" width="3" style="222" customWidth="1"/>
    <col min="28" max="28" width="4" style="222" customWidth="1"/>
    <col min="29" max="29" width="3.5" style="222" customWidth="1"/>
    <col min="30" max="51" width="3" style="222" customWidth="1"/>
    <col min="52" max="52" width="2.8984375" style="222" customWidth="1"/>
    <col min="53" max="53" width="0" style="10" hidden="1" customWidth="1"/>
    <col min="54" max="16384" width="9" style="10" customWidth="1"/>
  </cols>
  <sheetData>
    <row r="1" spans="1:39" ht="16.5">
      <c r="A1" s="460" t="s">
        <v>77</v>
      </c>
      <c r="B1" s="460"/>
      <c r="C1" s="460"/>
      <c r="D1" s="460"/>
      <c r="E1" s="460"/>
      <c r="F1" s="41"/>
      <c r="G1" s="41"/>
      <c r="H1" s="41"/>
      <c r="I1" s="41"/>
      <c r="J1" s="100"/>
      <c r="K1" s="100"/>
      <c r="L1" s="100"/>
      <c r="M1" s="100"/>
      <c r="N1" s="100"/>
      <c r="O1" s="100"/>
      <c r="P1" s="42"/>
      <c r="Q1" s="42"/>
      <c r="R1" s="42"/>
      <c r="S1" s="100"/>
      <c r="T1" s="100"/>
      <c r="U1" s="100"/>
      <c r="V1" s="462" t="s">
        <v>486</v>
      </c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1"/>
      <c r="AK1" s="1"/>
      <c r="AL1" s="1"/>
      <c r="AM1" s="1"/>
    </row>
    <row r="2" spans="1:39" ht="16.5">
      <c r="A2" s="461" t="s">
        <v>483</v>
      </c>
      <c r="B2" s="461"/>
      <c r="C2" s="461"/>
      <c r="D2" s="461"/>
      <c r="E2" s="461"/>
      <c r="F2" s="41"/>
      <c r="G2" s="41"/>
      <c r="H2" s="41"/>
      <c r="I2" s="41"/>
      <c r="J2" s="100"/>
      <c r="K2" s="100"/>
      <c r="L2" s="100"/>
      <c r="M2" s="100"/>
      <c r="N2" s="100"/>
      <c r="O2" s="100"/>
      <c r="P2" s="42"/>
      <c r="Q2" s="42"/>
      <c r="R2" s="42"/>
      <c r="S2" s="100"/>
      <c r="T2" s="100"/>
      <c r="U2" s="100"/>
      <c r="V2" s="462" t="s">
        <v>487</v>
      </c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1"/>
      <c r="AK2" s="1"/>
      <c r="AL2" s="1"/>
      <c r="AM2" s="1"/>
    </row>
    <row r="3" spans="1:41" ht="14.25" customHeight="1">
      <c r="A3" s="23"/>
      <c r="B3" s="2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3"/>
      <c r="V3" s="223"/>
      <c r="AK3" s="224"/>
      <c r="AL3" s="223"/>
      <c r="AM3" s="223"/>
      <c r="AN3" s="223"/>
      <c r="AO3" s="223"/>
    </row>
    <row r="4" spans="1:52" ht="24" customHeight="1">
      <c r="A4" s="27" t="s">
        <v>458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52" ht="24" customHeight="1">
      <c r="A5" s="400" t="s">
        <v>187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400"/>
      <c r="AK5" s="400"/>
      <c r="AL5" s="400"/>
      <c r="AM5" s="400"/>
      <c r="AN5" s="400"/>
      <c r="AO5" s="400"/>
      <c r="AP5" s="400"/>
      <c r="AQ5" s="400"/>
      <c r="AR5" s="400"/>
      <c r="AS5" s="400"/>
      <c r="AT5" s="400"/>
      <c r="AU5" s="400"/>
      <c r="AV5" s="400"/>
      <c r="AW5" s="400"/>
      <c r="AX5" s="400"/>
      <c r="AY5" s="400"/>
      <c r="AZ5" s="400"/>
    </row>
    <row r="6" spans="1:52" ht="24" customHeight="1">
      <c r="A6" s="456"/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456"/>
      <c r="AL6" s="456"/>
      <c r="AM6" s="456"/>
      <c r="AN6" s="456"/>
      <c r="AO6" s="456"/>
      <c r="AP6" s="456"/>
      <c r="AQ6" s="456"/>
      <c r="AR6" s="456"/>
      <c r="AS6" s="456"/>
      <c r="AT6" s="456"/>
      <c r="AU6" s="456"/>
      <c r="AV6" s="456"/>
      <c r="AW6" s="456"/>
      <c r="AX6" s="456"/>
      <c r="AY6" s="456"/>
      <c r="AZ6" s="456"/>
    </row>
    <row r="7" spans="1:52" ht="153" customHeight="1">
      <c r="A7" s="14" t="s">
        <v>6</v>
      </c>
      <c r="B7" s="14" t="s">
        <v>58</v>
      </c>
      <c r="C7" s="15" t="s">
        <v>59</v>
      </c>
      <c r="D7" s="15" t="s">
        <v>60</v>
      </c>
      <c r="E7" s="15" t="s">
        <v>64</v>
      </c>
      <c r="F7" s="15" t="s">
        <v>0</v>
      </c>
      <c r="G7" s="15" t="s">
        <v>142</v>
      </c>
      <c r="H7" s="15" t="s">
        <v>143</v>
      </c>
      <c r="I7" s="38" t="s">
        <v>89</v>
      </c>
      <c r="J7" s="38" t="s">
        <v>90</v>
      </c>
      <c r="K7" s="38" t="s">
        <v>91</v>
      </c>
      <c r="L7" s="38" t="s">
        <v>92</v>
      </c>
      <c r="M7" s="38" t="s">
        <v>93</v>
      </c>
      <c r="N7" s="38" t="s">
        <v>94</v>
      </c>
      <c r="O7" s="38" t="s">
        <v>95</v>
      </c>
      <c r="P7" s="38" t="s">
        <v>96</v>
      </c>
      <c r="Q7" s="38" t="s">
        <v>97</v>
      </c>
      <c r="R7" s="38" t="s">
        <v>98</v>
      </c>
      <c r="S7" s="38" t="s">
        <v>99</v>
      </c>
      <c r="T7" s="38" t="s">
        <v>100</v>
      </c>
      <c r="U7" s="225" t="s">
        <v>8</v>
      </c>
      <c r="V7" s="226" t="s">
        <v>9</v>
      </c>
      <c r="W7" s="226" t="s">
        <v>1</v>
      </c>
      <c r="X7" s="226" t="s">
        <v>2</v>
      </c>
      <c r="Y7" s="226" t="s">
        <v>7</v>
      </c>
      <c r="Z7" s="225" t="s">
        <v>10</v>
      </c>
      <c r="AA7" s="226" t="s">
        <v>5</v>
      </c>
      <c r="AB7" s="227" t="s">
        <v>13</v>
      </c>
      <c r="AC7" s="225" t="s">
        <v>14</v>
      </c>
      <c r="AD7" s="225" t="s">
        <v>15</v>
      </c>
      <c r="AE7" s="225" t="s">
        <v>87</v>
      </c>
      <c r="AF7" s="225" t="s">
        <v>16</v>
      </c>
      <c r="AG7" s="226" t="s">
        <v>101</v>
      </c>
      <c r="AH7" s="228" t="s">
        <v>17</v>
      </c>
      <c r="AI7" s="228" t="s">
        <v>18</v>
      </c>
      <c r="AJ7" s="229" t="s">
        <v>19</v>
      </c>
      <c r="AK7" s="229" t="s">
        <v>20</v>
      </c>
      <c r="AL7" s="228" t="s">
        <v>21</v>
      </c>
      <c r="AM7" s="229" t="s">
        <v>102</v>
      </c>
      <c r="AN7" s="225" t="s">
        <v>22</v>
      </c>
      <c r="AO7" s="229" t="s">
        <v>23</v>
      </c>
      <c r="AP7" s="229" t="s">
        <v>24</v>
      </c>
      <c r="AQ7" s="227" t="s">
        <v>25</v>
      </c>
      <c r="AR7" s="230" t="s">
        <v>26</v>
      </c>
      <c r="AS7" s="227" t="s">
        <v>27</v>
      </c>
      <c r="AT7" s="227" t="s">
        <v>80</v>
      </c>
      <c r="AU7" s="227" t="s">
        <v>103</v>
      </c>
      <c r="AV7" s="230" t="s">
        <v>28</v>
      </c>
      <c r="AW7" s="229" t="s">
        <v>29</v>
      </c>
      <c r="AX7" s="227" t="s">
        <v>30</v>
      </c>
      <c r="AY7" s="227" t="s">
        <v>12</v>
      </c>
      <c r="AZ7" s="231" t="s">
        <v>11</v>
      </c>
    </row>
    <row r="8" spans="1:52" ht="12.75">
      <c r="A8" s="36"/>
      <c r="B8" s="36"/>
      <c r="C8" s="178"/>
      <c r="D8" s="178"/>
      <c r="E8" s="129"/>
      <c r="F8" s="179"/>
      <c r="G8" s="179"/>
      <c r="H8" s="179"/>
      <c r="I8" s="95">
        <v>5</v>
      </c>
      <c r="J8" s="95">
        <v>5</v>
      </c>
      <c r="K8" s="95">
        <v>5</v>
      </c>
      <c r="L8" s="95">
        <v>3</v>
      </c>
      <c r="M8" s="95">
        <v>4</v>
      </c>
      <c r="N8" s="95">
        <v>3</v>
      </c>
      <c r="O8" s="95">
        <v>2</v>
      </c>
      <c r="P8" s="95">
        <v>3</v>
      </c>
      <c r="Q8" s="95">
        <v>3</v>
      </c>
      <c r="R8" s="95">
        <v>2</v>
      </c>
      <c r="S8" s="95">
        <v>3</v>
      </c>
      <c r="T8" s="95">
        <v>3</v>
      </c>
      <c r="U8" s="232">
        <v>3</v>
      </c>
      <c r="V8" s="233">
        <v>2</v>
      </c>
      <c r="W8" s="234">
        <v>4</v>
      </c>
      <c r="X8" s="233">
        <v>3</v>
      </c>
      <c r="Y8" s="233">
        <v>5</v>
      </c>
      <c r="Z8" s="233">
        <v>2</v>
      </c>
      <c r="AA8" s="233">
        <v>2</v>
      </c>
      <c r="AB8" s="232">
        <v>3</v>
      </c>
      <c r="AC8" s="233">
        <v>3</v>
      </c>
      <c r="AD8" s="233">
        <v>3</v>
      </c>
      <c r="AE8" s="232">
        <v>3</v>
      </c>
      <c r="AF8" s="235">
        <v>3</v>
      </c>
      <c r="AG8" s="233">
        <v>2</v>
      </c>
      <c r="AH8" s="233">
        <v>2</v>
      </c>
      <c r="AI8" s="236">
        <v>4</v>
      </c>
      <c r="AJ8" s="233">
        <v>4</v>
      </c>
      <c r="AK8" s="236">
        <v>2</v>
      </c>
      <c r="AL8" s="236">
        <v>2</v>
      </c>
      <c r="AM8" s="236">
        <v>3</v>
      </c>
      <c r="AN8" s="236">
        <v>3</v>
      </c>
      <c r="AO8" s="236">
        <v>2</v>
      </c>
      <c r="AP8" s="236">
        <v>3</v>
      </c>
      <c r="AQ8" s="237">
        <v>4</v>
      </c>
      <c r="AR8" s="238">
        <v>3</v>
      </c>
      <c r="AS8" s="236">
        <v>3</v>
      </c>
      <c r="AT8" s="236">
        <v>3</v>
      </c>
      <c r="AU8" s="236">
        <v>3</v>
      </c>
      <c r="AV8" s="239">
        <v>3</v>
      </c>
      <c r="AW8" s="236">
        <v>3</v>
      </c>
      <c r="AX8" s="236">
        <v>5</v>
      </c>
      <c r="AY8" s="236">
        <v>6</v>
      </c>
      <c r="AZ8" s="233"/>
    </row>
    <row r="9" spans="1:54" ht="15.75">
      <c r="A9" s="136">
        <v>1</v>
      </c>
      <c r="B9" s="207" t="s">
        <v>438</v>
      </c>
      <c r="C9" s="207" t="s">
        <v>236</v>
      </c>
      <c r="D9" s="207" t="s">
        <v>158</v>
      </c>
      <c r="E9" s="343" t="s">
        <v>237</v>
      </c>
      <c r="F9" s="343" t="s">
        <v>192</v>
      </c>
      <c r="G9" s="344" t="s">
        <v>133</v>
      </c>
      <c r="H9" s="344" t="s">
        <v>132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292">
        <v>5.1</v>
      </c>
      <c r="V9" s="292">
        <v>7.3</v>
      </c>
      <c r="W9" s="293">
        <v>7.1</v>
      </c>
      <c r="X9" s="292">
        <v>7.7</v>
      </c>
      <c r="Y9" s="292">
        <v>7.9</v>
      </c>
      <c r="Z9" s="292">
        <v>7.6</v>
      </c>
      <c r="AA9" s="292">
        <v>6.9</v>
      </c>
      <c r="AB9" s="291">
        <v>6.3</v>
      </c>
      <c r="AC9" s="291">
        <v>7.7</v>
      </c>
      <c r="AD9" s="294">
        <v>6.2</v>
      </c>
      <c r="AE9" s="291">
        <v>7.7</v>
      </c>
      <c r="AF9" s="291">
        <v>8.1</v>
      </c>
      <c r="AG9" s="294">
        <v>6</v>
      </c>
      <c r="AH9" s="291">
        <v>5.1</v>
      </c>
      <c r="AI9" s="291">
        <v>5.7</v>
      </c>
      <c r="AJ9" s="291">
        <v>7.8</v>
      </c>
      <c r="AK9" s="291">
        <v>6.1</v>
      </c>
      <c r="AL9" s="291">
        <v>7.5</v>
      </c>
      <c r="AM9" s="291">
        <v>9.3</v>
      </c>
      <c r="AN9" s="291">
        <v>7</v>
      </c>
      <c r="AO9" s="291">
        <v>7.5</v>
      </c>
      <c r="AP9" s="291">
        <v>7</v>
      </c>
      <c r="AQ9" s="291">
        <v>7.1</v>
      </c>
      <c r="AR9" s="291">
        <v>6.9</v>
      </c>
      <c r="AS9" s="291">
        <v>6.5</v>
      </c>
      <c r="AT9" s="291">
        <v>8.1</v>
      </c>
      <c r="AU9" s="291">
        <v>7</v>
      </c>
      <c r="AV9" s="291">
        <v>6.9</v>
      </c>
      <c r="AW9" s="291">
        <f>7</f>
        <v>7</v>
      </c>
      <c r="AX9" s="291">
        <v>8.1</v>
      </c>
      <c r="AY9" s="347">
        <v>8</v>
      </c>
      <c r="AZ9" s="347"/>
      <c r="BB9" s="10" t="s">
        <v>501</v>
      </c>
    </row>
    <row r="10" spans="1:53" ht="15.75" customHeight="1">
      <c r="A10" s="7">
        <v>2</v>
      </c>
      <c r="B10" s="402" t="s">
        <v>439</v>
      </c>
      <c r="C10" s="402" t="s">
        <v>238</v>
      </c>
      <c r="D10" s="402" t="s">
        <v>239</v>
      </c>
      <c r="E10" s="138" t="s">
        <v>240</v>
      </c>
      <c r="F10" s="138" t="s">
        <v>241</v>
      </c>
      <c r="G10" s="97" t="s">
        <v>133</v>
      </c>
      <c r="H10" s="97" t="s">
        <v>132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92">
        <v>5.9</v>
      </c>
      <c r="V10" s="292">
        <v>6.7</v>
      </c>
      <c r="W10" s="293">
        <v>6.1</v>
      </c>
      <c r="X10" s="292">
        <v>7.7</v>
      </c>
      <c r="Y10" s="292">
        <v>5.4</v>
      </c>
      <c r="Z10" s="292">
        <v>5.9</v>
      </c>
      <c r="AA10" s="292">
        <v>5</v>
      </c>
      <c r="AB10" s="291">
        <v>6.9</v>
      </c>
      <c r="AC10" s="291">
        <v>6.3</v>
      </c>
      <c r="AD10" s="294">
        <v>6.1</v>
      </c>
      <c r="AE10" s="291">
        <v>9.1</v>
      </c>
      <c r="AF10" s="291">
        <v>8.9</v>
      </c>
      <c r="AG10" s="294">
        <v>7.7</v>
      </c>
      <c r="AH10" s="291">
        <v>5</v>
      </c>
      <c r="AI10" s="291">
        <v>6.2</v>
      </c>
      <c r="AJ10" s="291">
        <v>9.1</v>
      </c>
      <c r="AK10" s="291">
        <v>7</v>
      </c>
      <c r="AL10" s="291">
        <v>7.1</v>
      </c>
      <c r="AM10" s="291">
        <v>9.7</v>
      </c>
      <c r="AN10" s="291">
        <v>6.7</v>
      </c>
      <c r="AO10" s="291">
        <v>7.6</v>
      </c>
      <c r="AP10" s="291">
        <v>7.1</v>
      </c>
      <c r="AQ10" s="291">
        <v>7.7</v>
      </c>
      <c r="AR10" s="291">
        <v>8.3</v>
      </c>
      <c r="AS10" s="291">
        <v>6.5</v>
      </c>
      <c r="AT10" s="291">
        <v>8.1</v>
      </c>
      <c r="AU10" s="291">
        <v>7.9</v>
      </c>
      <c r="AV10" s="291">
        <v>8.1</v>
      </c>
      <c r="AW10" s="291">
        <v>7.3</v>
      </c>
      <c r="AX10" s="291">
        <v>8</v>
      </c>
      <c r="AY10" s="240">
        <v>8</v>
      </c>
      <c r="AZ10" s="240"/>
      <c r="BA10" s="337">
        <f aca="true" t="shared" si="0" ref="BA10:BA17">ROUND(SUMPRODUCT(W10:AY10,$W$8:$AY$8)/SUM($W$8:$AY$8),1)</f>
        <v>7.3</v>
      </c>
    </row>
    <row r="11" spans="1:53" ht="15.75" customHeight="1">
      <c r="A11" s="7">
        <v>3</v>
      </c>
      <c r="B11" s="168" t="s">
        <v>440</v>
      </c>
      <c r="C11" s="168" t="s">
        <v>409</v>
      </c>
      <c r="D11" s="168" t="s">
        <v>137</v>
      </c>
      <c r="E11" s="138" t="s">
        <v>441</v>
      </c>
      <c r="F11" s="138" t="s">
        <v>442</v>
      </c>
      <c r="G11" s="97" t="s">
        <v>133</v>
      </c>
      <c r="H11" s="97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292">
        <v>5.4</v>
      </c>
      <c r="V11" s="292">
        <v>6.6</v>
      </c>
      <c r="W11" s="293">
        <v>5.7</v>
      </c>
      <c r="X11" s="292">
        <v>6.1</v>
      </c>
      <c r="Y11" s="292">
        <v>5.7</v>
      </c>
      <c r="Z11" s="418">
        <v>5</v>
      </c>
      <c r="AA11" s="292">
        <v>5</v>
      </c>
      <c r="AB11" s="419">
        <v>5</v>
      </c>
      <c r="AC11" s="291">
        <v>6.5</v>
      </c>
      <c r="AD11" s="294">
        <v>5.4</v>
      </c>
      <c r="AE11" s="291">
        <v>5.3</v>
      </c>
      <c r="AF11" s="291">
        <v>6.1</v>
      </c>
      <c r="AG11" s="294">
        <v>5</v>
      </c>
      <c r="AH11" s="419">
        <v>7.1</v>
      </c>
      <c r="AI11" s="291">
        <v>5.9</v>
      </c>
      <c r="AJ11" s="291">
        <v>5.9</v>
      </c>
      <c r="AK11" s="291">
        <v>5.9</v>
      </c>
      <c r="AL11" s="291">
        <v>6.5</v>
      </c>
      <c r="AM11" s="291">
        <v>6.3</v>
      </c>
      <c r="AN11" s="291">
        <v>6.6</v>
      </c>
      <c r="AO11" s="291">
        <v>6.7</v>
      </c>
      <c r="AP11" s="291">
        <v>6.6</v>
      </c>
      <c r="AQ11" s="291">
        <v>7</v>
      </c>
      <c r="AR11" s="291">
        <v>5.1</v>
      </c>
      <c r="AS11" s="291">
        <v>6</v>
      </c>
      <c r="AT11" s="291">
        <v>7.1</v>
      </c>
      <c r="AU11" s="291">
        <v>6.3</v>
      </c>
      <c r="AV11" s="291">
        <v>5.1</v>
      </c>
      <c r="AW11" s="291">
        <v>7</v>
      </c>
      <c r="AX11" s="291">
        <v>7.1</v>
      </c>
      <c r="AY11" s="240">
        <v>7</v>
      </c>
      <c r="AZ11" s="240"/>
      <c r="BA11" s="337">
        <f t="shared" si="0"/>
        <v>6.1</v>
      </c>
    </row>
    <row r="12" spans="1:53" ht="15.75" customHeight="1">
      <c r="A12" s="7">
        <v>4</v>
      </c>
      <c r="B12" s="168" t="s">
        <v>443</v>
      </c>
      <c r="C12" s="168" t="s">
        <v>238</v>
      </c>
      <c r="D12" s="168" t="s">
        <v>242</v>
      </c>
      <c r="E12" s="138" t="s">
        <v>240</v>
      </c>
      <c r="F12" s="138" t="s">
        <v>243</v>
      </c>
      <c r="G12" s="97" t="s">
        <v>133</v>
      </c>
      <c r="H12" s="97" t="s">
        <v>132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292">
        <v>6.4</v>
      </c>
      <c r="V12" s="292">
        <v>6.7</v>
      </c>
      <c r="W12" s="293">
        <v>5.7</v>
      </c>
      <c r="X12" s="292">
        <v>7.5</v>
      </c>
      <c r="Y12" s="292">
        <v>5.4</v>
      </c>
      <c r="Z12" s="292">
        <v>5.9</v>
      </c>
      <c r="AA12" s="292">
        <v>5</v>
      </c>
      <c r="AB12" s="291">
        <v>8.9</v>
      </c>
      <c r="AC12" s="291">
        <v>6.3</v>
      </c>
      <c r="AD12" s="294">
        <v>6.1</v>
      </c>
      <c r="AE12" s="291">
        <v>9.7</v>
      </c>
      <c r="AF12" s="291">
        <v>9</v>
      </c>
      <c r="AG12" s="294">
        <v>7.9</v>
      </c>
      <c r="AH12" s="291">
        <v>6.1</v>
      </c>
      <c r="AI12" s="291">
        <v>6.7</v>
      </c>
      <c r="AJ12" s="291">
        <v>9.1</v>
      </c>
      <c r="AK12" s="291">
        <v>6.4</v>
      </c>
      <c r="AL12" s="291">
        <v>7.3</v>
      </c>
      <c r="AM12" s="291">
        <v>9.7</v>
      </c>
      <c r="AN12" s="291">
        <v>6.7</v>
      </c>
      <c r="AO12" s="291">
        <v>7.6</v>
      </c>
      <c r="AP12" s="291">
        <v>7.3</v>
      </c>
      <c r="AQ12" s="291">
        <v>9.2</v>
      </c>
      <c r="AR12" s="291">
        <v>8</v>
      </c>
      <c r="AS12" s="291">
        <v>6.2</v>
      </c>
      <c r="AT12" s="291">
        <v>8.1</v>
      </c>
      <c r="AU12" s="291">
        <v>7.7</v>
      </c>
      <c r="AV12" s="291">
        <v>7.6</v>
      </c>
      <c r="AW12" s="291">
        <v>7</v>
      </c>
      <c r="AX12" s="291">
        <v>8</v>
      </c>
      <c r="AY12" s="240">
        <v>8</v>
      </c>
      <c r="AZ12" s="240"/>
      <c r="BA12" s="337">
        <f t="shared" si="0"/>
        <v>7.4</v>
      </c>
    </row>
    <row r="13" spans="1:53" ht="15.75" customHeight="1">
      <c r="A13" s="7">
        <v>5</v>
      </c>
      <c r="B13" s="168" t="s">
        <v>444</v>
      </c>
      <c r="C13" s="168" t="s">
        <v>224</v>
      </c>
      <c r="D13" s="168" t="s">
        <v>166</v>
      </c>
      <c r="E13" s="138" t="s">
        <v>445</v>
      </c>
      <c r="F13" s="138" t="s">
        <v>227</v>
      </c>
      <c r="G13" s="97" t="s">
        <v>133</v>
      </c>
      <c r="H13" s="97" t="s">
        <v>132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292">
        <v>6</v>
      </c>
      <c r="V13" s="292">
        <v>5</v>
      </c>
      <c r="W13" s="293">
        <v>5.3</v>
      </c>
      <c r="X13" s="292">
        <v>7.7</v>
      </c>
      <c r="Y13" s="292">
        <v>6</v>
      </c>
      <c r="Z13" s="292">
        <v>5.3</v>
      </c>
      <c r="AA13" s="292">
        <v>6.3</v>
      </c>
      <c r="AB13" s="298">
        <v>5</v>
      </c>
      <c r="AC13" s="291">
        <v>5.6</v>
      </c>
      <c r="AD13" s="294">
        <v>5</v>
      </c>
      <c r="AE13" s="291">
        <v>5.1</v>
      </c>
      <c r="AF13" s="291">
        <v>6.9</v>
      </c>
      <c r="AG13" s="294">
        <v>6.7</v>
      </c>
      <c r="AH13" s="419">
        <v>5.4</v>
      </c>
      <c r="AI13" s="291">
        <v>6.5</v>
      </c>
      <c r="AJ13" s="291">
        <v>6.3</v>
      </c>
      <c r="AK13" s="291">
        <v>5.9</v>
      </c>
      <c r="AL13" s="291">
        <v>7.1</v>
      </c>
      <c r="AM13" s="291">
        <v>7</v>
      </c>
      <c r="AN13" s="291">
        <v>5.3</v>
      </c>
      <c r="AO13" s="291">
        <v>6.9</v>
      </c>
      <c r="AP13" s="291">
        <v>5.9</v>
      </c>
      <c r="AQ13" s="291">
        <v>7</v>
      </c>
      <c r="AR13" s="291">
        <v>6.5</v>
      </c>
      <c r="AS13" s="291">
        <v>5.7</v>
      </c>
      <c r="AT13" s="291">
        <v>6.2</v>
      </c>
      <c r="AU13" s="291">
        <v>6.6</v>
      </c>
      <c r="AV13" s="291">
        <v>7.2</v>
      </c>
      <c r="AW13" s="291">
        <v>6</v>
      </c>
      <c r="AX13" s="291">
        <v>6.3</v>
      </c>
      <c r="AY13" s="240">
        <v>7</v>
      </c>
      <c r="AZ13" s="240"/>
      <c r="BA13" s="337">
        <f t="shared" si="0"/>
        <v>6.2</v>
      </c>
    </row>
    <row r="14" spans="1:53" ht="15.75" customHeight="1">
      <c r="A14" s="7">
        <v>6</v>
      </c>
      <c r="B14" s="168" t="s">
        <v>446</v>
      </c>
      <c r="C14" s="168" t="s">
        <v>159</v>
      </c>
      <c r="D14" s="168" t="s">
        <v>138</v>
      </c>
      <c r="E14" s="138" t="s">
        <v>245</v>
      </c>
      <c r="F14" s="138" t="s">
        <v>195</v>
      </c>
      <c r="G14" s="97" t="s">
        <v>133</v>
      </c>
      <c r="H14" s="97" t="s">
        <v>132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292">
        <v>6.3</v>
      </c>
      <c r="V14" s="292">
        <v>5</v>
      </c>
      <c r="W14" s="293">
        <v>5.5</v>
      </c>
      <c r="X14" s="292">
        <v>6.7</v>
      </c>
      <c r="Y14" s="292">
        <v>5</v>
      </c>
      <c r="Z14" s="292">
        <v>5.4</v>
      </c>
      <c r="AA14" s="292">
        <v>5.2</v>
      </c>
      <c r="AB14" s="417">
        <v>5.9</v>
      </c>
      <c r="AC14" s="291">
        <v>5.1</v>
      </c>
      <c r="AD14" s="294">
        <v>6.1</v>
      </c>
      <c r="AE14" s="291">
        <v>6.4</v>
      </c>
      <c r="AF14" s="291">
        <v>8.2</v>
      </c>
      <c r="AG14" s="294">
        <v>5</v>
      </c>
      <c r="AH14" s="291">
        <v>6.1</v>
      </c>
      <c r="AI14" s="291">
        <v>6.1</v>
      </c>
      <c r="AJ14" s="291">
        <v>8.5</v>
      </c>
      <c r="AK14" s="291">
        <v>6.1</v>
      </c>
      <c r="AL14" s="291">
        <v>7.1</v>
      </c>
      <c r="AM14" s="291">
        <v>8.8</v>
      </c>
      <c r="AN14" s="291">
        <v>7.7</v>
      </c>
      <c r="AO14" s="291">
        <v>7.6</v>
      </c>
      <c r="AP14" s="291">
        <v>8.2</v>
      </c>
      <c r="AQ14" s="291">
        <v>7.4</v>
      </c>
      <c r="AR14" s="291">
        <v>7</v>
      </c>
      <c r="AS14" s="291">
        <v>6</v>
      </c>
      <c r="AT14" s="291">
        <v>6.5</v>
      </c>
      <c r="AU14" s="291">
        <v>7</v>
      </c>
      <c r="AV14" s="291">
        <v>7</v>
      </c>
      <c r="AW14" s="291">
        <v>7.9</v>
      </c>
      <c r="AX14" s="291">
        <v>6.5</v>
      </c>
      <c r="AY14" s="240">
        <v>7</v>
      </c>
      <c r="AZ14" s="240"/>
      <c r="BA14" s="337">
        <f t="shared" si="0"/>
        <v>6.7</v>
      </c>
    </row>
    <row r="15" spans="1:53" ht="15.75" customHeight="1">
      <c r="A15" s="7">
        <v>7</v>
      </c>
      <c r="B15" s="168" t="s">
        <v>447</v>
      </c>
      <c r="C15" s="168" t="s">
        <v>246</v>
      </c>
      <c r="D15" s="168" t="s">
        <v>154</v>
      </c>
      <c r="E15" s="138" t="s">
        <v>183</v>
      </c>
      <c r="F15" s="138" t="s">
        <v>195</v>
      </c>
      <c r="G15" s="97" t="s">
        <v>133</v>
      </c>
      <c r="H15" s="97" t="s">
        <v>132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292">
        <v>6.3</v>
      </c>
      <c r="V15" s="292">
        <v>6.2</v>
      </c>
      <c r="W15" s="293">
        <v>5.7</v>
      </c>
      <c r="X15" s="292">
        <v>5.7</v>
      </c>
      <c r="Y15" s="292">
        <v>5.8</v>
      </c>
      <c r="Z15" s="292">
        <v>6</v>
      </c>
      <c r="AA15" s="292">
        <v>5.9</v>
      </c>
      <c r="AB15" s="298">
        <v>6.1</v>
      </c>
      <c r="AC15" s="291">
        <v>6.3</v>
      </c>
      <c r="AD15" s="294">
        <v>5</v>
      </c>
      <c r="AE15" s="291">
        <v>5.2</v>
      </c>
      <c r="AF15" s="291">
        <v>5.7</v>
      </c>
      <c r="AG15" s="294">
        <v>6.9</v>
      </c>
      <c r="AH15" s="291">
        <v>5.1</v>
      </c>
      <c r="AI15" s="291">
        <v>6</v>
      </c>
      <c r="AJ15" s="291">
        <v>6.2</v>
      </c>
      <c r="AK15" s="291">
        <v>5.9</v>
      </c>
      <c r="AL15" s="291">
        <v>7.1</v>
      </c>
      <c r="AM15" s="291">
        <v>7</v>
      </c>
      <c r="AN15" s="291">
        <v>6</v>
      </c>
      <c r="AO15" s="291">
        <v>6.3</v>
      </c>
      <c r="AP15" s="291">
        <v>6.2</v>
      </c>
      <c r="AQ15" s="291">
        <v>7.1</v>
      </c>
      <c r="AR15" s="291">
        <v>5</v>
      </c>
      <c r="AS15" s="291">
        <v>5.5</v>
      </c>
      <c r="AT15" s="291">
        <v>7.1</v>
      </c>
      <c r="AU15" s="291">
        <v>6.6</v>
      </c>
      <c r="AV15" s="291">
        <v>6.1</v>
      </c>
      <c r="AW15" s="291">
        <v>6</v>
      </c>
      <c r="AX15" s="291">
        <v>7.1</v>
      </c>
      <c r="AY15" s="240">
        <v>7</v>
      </c>
      <c r="AZ15" s="240"/>
      <c r="BA15" s="337">
        <f t="shared" si="0"/>
        <v>6.2</v>
      </c>
    </row>
    <row r="16" spans="1:53" ht="15.75" customHeight="1">
      <c r="A16" s="7">
        <v>8</v>
      </c>
      <c r="B16" s="168" t="s">
        <v>448</v>
      </c>
      <c r="C16" s="168" t="s">
        <v>247</v>
      </c>
      <c r="D16" s="168" t="s">
        <v>170</v>
      </c>
      <c r="E16" s="138" t="s">
        <v>449</v>
      </c>
      <c r="F16" s="138" t="s">
        <v>276</v>
      </c>
      <c r="G16" s="97" t="s">
        <v>133</v>
      </c>
      <c r="H16" s="97" t="s">
        <v>132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292">
        <v>5</v>
      </c>
      <c r="V16" s="292">
        <v>6.2</v>
      </c>
      <c r="W16" s="293">
        <v>6.2</v>
      </c>
      <c r="X16" s="292">
        <v>7.5</v>
      </c>
      <c r="Y16" s="292">
        <v>5.5</v>
      </c>
      <c r="Z16" s="292">
        <v>6.3</v>
      </c>
      <c r="AA16" s="292">
        <v>5.4</v>
      </c>
      <c r="AB16" s="417">
        <v>5.3</v>
      </c>
      <c r="AC16" s="291">
        <v>6.2</v>
      </c>
      <c r="AD16" s="294">
        <v>5</v>
      </c>
      <c r="AE16" s="291">
        <v>7.2</v>
      </c>
      <c r="AF16" s="291">
        <v>7.1</v>
      </c>
      <c r="AG16" s="294">
        <v>5</v>
      </c>
      <c r="AH16" s="291">
        <v>5.7</v>
      </c>
      <c r="AI16" s="291">
        <v>5.7</v>
      </c>
      <c r="AJ16" s="291">
        <v>6.3</v>
      </c>
      <c r="AK16" s="291">
        <v>6</v>
      </c>
      <c r="AL16" s="291">
        <v>7.2</v>
      </c>
      <c r="AM16" s="291">
        <v>7.4</v>
      </c>
      <c r="AN16" s="291">
        <v>6</v>
      </c>
      <c r="AO16" s="291">
        <v>6.6</v>
      </c>
      <c r="AP16" s="291">
        <v>6.9</v>
      </c>
      <c r="AQ16" s="291">
        <v>6.9</v>
      </c>
      <c r="AR16" s="291">
        <v>5.7</v>
      </c>
      <c r="AS16" s="291">
        <v>5.5</v>
      </c>
      <c r="AT16" s="291">
        <v>7.1</v>
      </c>
      <c r="AU16" s="291">
        <v>6.6</v>
      </c>
      <c r="AV16" s="291">
        <v>6.6</v>
      </c>
      <c r="AW16" s="291">
        <v>6</v>
      </c>
      <c r="AX16" s="291">
        <v>7.1</v>
      </c>
      <c r="AY16" s="240">
        <v>7</v>
      </c>
      <c r="AZ16" s="240"/>
      <c r="BA16" s="337">
        <f t="shared" si="0"/>
        <v>6.4</v>
      </c>
    </row>
    <row r="17" spans="1:54" ht="15.75" customHeight="1">
      <c r="A17" s="7">
        <v>9</v>
      </c>
      <c r="B17" s="208" t="s">
        <v>425</v>
      </c>
      <c r="C17" s="208" t="s">
        <v>249</v>
      </c>
      <c r="D17" s="208" t="s">
        <v>250</v>
      </c>
      <c r="E17" s="139"/>
      <c r="F17" s="139"/>
      <c r="G17" s="37"/>
      <c r="H17" s="37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95">
        <v>5.8</v>
      </c>
      <c r="V17" s="295">
        <v>5.1</v>
      </c>
      <c r="W17" s="296">
        <v>8.3</v>
      </c>
      <c r="X17" s="297">
        <v>6</v>
      </c>
      <c r="Y17" s="295">
        <v>8.1</v>
      </c>
      <c r="Z17" s="298">
        <v>8.5</v>
      </c>
      <c r="AA17" s="298">
        <v>7.5</v>
      </c>
      <c r="AB17" s="298">
        <v>6.4</v>
      </c>
      <c r="AC17" s="298">
        <v>6.2</v>
      </c>
      <c r="AD17" s="299">
        <v>5.6</v>
      </c>
      <c r="AE17" s="298">
        <v>7.3</v>
      </c>
      <c r="AF17" s="298">
        <v>6.8</v>
      </c>
      <c r="AG17" s="299">
        <v>6.9</v>
      </c>
      <c r="AH17" s="298">
        <v>6.8</v>
      </c>
      <c r="AI17" s="298">
        <v>6.1</v>
      </c>
      <c r="AJ17" s="298">
        <v>5.1</v>
      </c>
      <c r="AK17" s="298">
        <v>6.5</v>
      </c>
      <c r="AL17" s="298">
        <v>6.1</v>
      </c>
      <c r="AM17" s="298">
        <v>5.9</v>
      </c>
      <c r="AN17" s="298">
        <v>6</v>
      </c>
      <c r="AO17" s="298">
        <v>6.3</v>
      </c>
      <c r="AP17" s="298">
        <v>6.5</v>
      </c>
      <c r="AQ17" s="298">
        <v>6.9</v>
      </c>
      <c r="AR17" s="298">
        <v>5</v>
      </c>
      <c r="AS17" s="298">
        <v>6</v>
      </c>
      <c r="AT17" s="298">
        <v>6.7</v>
      </c>
      <c r="AU17" s="298">
        <v>6.6</v>
      </c>
      <c r="AV17" s="298">
        <v>5</v>
      </c>
      <c r="AW17" s="298">
        <v>6</v>
      </c>
      <c r="AX17" s="298">
        <v>6.8</v>
      </c>
      <c r="AY17" s="244">
        <v>7</v>
      </c>
      <c r="AZ17" s="244"/>
      <c r="BA17" s="337">
        <f t="shared" si="0"/>
        <v>6.5</v>
      </c>
      <c r="BB17" s="10" t="s">
        <v>501</v>
      </c>
    </row>
    <row r="18" spans="1:52" ht="15.75" customHeight="1">
      <c r="A18" s="85"/>
      <c r="B18" s="86"/>
      <c r="C18" s="86"/>
      <c r="D18" s="86"/>
      <c r="E18" s="94"/>
      <c r="F18" s="93"/>
      <c r="G18" s="93"/>
      <c r="H18" s="93"/>
      <c r="I18" s="85"/>
      <c r="J18" s="87"/>
      <c r="K18" s="87"/>
      <c r="L18" s="87"/>
      <c r="M18" s="87"/>
      <c r="N18" s="355"/>
      <c r="O18" s="355"/>
      <c r="P18" s="355"/>
      <c r="Q18" s="87"/>
      <c r="R18" s="87"/>
      <c r="S18" s="87"/>
      <c r="T18" s="87"/>
      <c r="U18" s="245"/>
      <c r="V18" s="245"/>
      <c r="X18" s="245"/>
      <c r="Y18" s="245"/>
      <c r="Z18" s="245"/>
      <c r="AA18" s="245"/>
      <c r="AB18" s="245"/>
      <c r="AC18" s="245"/>
      <c r="AD18" s="245"/>
      <c r="AE18" s="245"/>
      <c r="AF18" s="457" t="s">
        <v>497</v>
      </c>
      <c r="AG18" s="457"/>
      <c r="AH18" s="457"/>
      <c r="AI18" s="457"/>
      <c r="AJ18" s="457"/>
      <c r="AK18" s="457"/>
      <c r="AL18" s="457"/>
      <c r="AM18" s="457"/>
      <c r="AO18" s="246"/>
      <c r="AX18" s="247"/>
      <c r="AY18" s="247"/>
      <c r="AZ18" s="247"/>
    </row>
    <row r="19" spans="2:52" ht="13.5">
      <c r="B19" s="10"/>
      <c r="C19" s="2" t="s">
        <v>488</v>
      </c>
      <c r="D19" s="2"/>
      <c r="E19" s="10"/>
      <c r="F19" s="10"/>
      <c r="I19" s="2"/>
      <c r="J19" s="2"/>
      <c r="K19" s="206"/>
      <c r="L19" s="25"/>
      <c r="M19" s="25"/>
      <c r="N19" s="349"/>
      <c r="O19" s="349"/>
      <c r="P19" s="349"/>
      <c r="Y19" s="221"/>
      <c r="AF19" s="458" t="s">
        <v>489</v>
      </c>
      <c r="AG19" s="458"/>
      <c r="AH19" s="458"/>
      <c r="AI19" s="458"/>
      <c r="AJ19" s="458"/>
      <c r="AK19" s="458"/>
      <c r="AL19" s="458"/>
      <c r="AM19" s="458"/>
      <c r="AX19" s="248"/>
      <c r="AY19" s="248"/>
      <c r="AZ19" s="248"/>
    </row>
    <row r="20" spans="2:38" ht="18" customHeight="1">
      <c r="B20" s="10"/>
      <c r="C20" s="2" t="s">
        <v>490</v>
      </c>
      <c r="D20" s="2"/>
      <c r="E20" s="10"/>
      <c r="F20" s="10"/>
      <c r="I20" s="2"/>
      <c r="J20" s="2"/>
      <c r="K20" s="206"/>
      <c r="L20" s="25"/>
      <c r="M20" s="25"/>
      <c r="N20" s="28"/>
      <c r="O20" s="28"/>
      <c r="P20" s="28"/>
      <c r="X20" s="249"/>
      <c r="Y20" s="221"/>
      <c r="AH20" s="223"/>
      <c r="AK20" s="250"/>
      <c r="AL20" s="250"/>
    </row>
    <row r="21" spans="2:38" ht="18" customHeight="1">
      <c r="B21" s="10"/>
      <c r="E21" s="10"/>
      <c r="F21" s="10"/>
      <c r="I21" s="2"/>
      <c r="J21" s="2"/>
      <c r="K21" s="206"/>
      <c r="L21" s="25"/>
      <c r="M21" s="25"/>
      <c r="N21" s="28"/>
      <c r="O21" s="28"/>
      <c r="P21" s="28"/>
      <c r="X21" s="251"/>
      <c r="Y21" s="221"/>
      <c r="AH21" s="223"/>
      <c r="AK21" s="250"/>
      <c r="AL21" s="250"/>
    </row>
    <row r="22" spans="2:38" ht="18" customHeight="1">
      <c r="B22" s="10"/>
      <c r="E22" s="10"/>
      <c r="F22" s="10"/>
      <c r="I22" s="2"/>
      <c r="J22" s="2"/>
      <c r="K22" s="206"/>
      <c r="L22" s="25"/>
      <c r="M22" s="25"/>
      <c r="N22" s="25"/>
      <c r="O22" s="25"/>
      <c r="P22" s="206"/>
      <c r="X22" s="251"/>
      <c r="Y22" s="221"/>
      <c r="AH22" s="223"/>
      <c r="AK22" s="250"/>
      <c r="AL22" s="250"/>
    </row>
    <row r="23" spans="2:38" ht="13.5">
      <c r="B23" s="10"/>
      <c r="C23" s="459" t="s">
        <v>492</v>
      </c>
      <c r="D23" s="459"/>
      <c r="E23" s="10"/>
      <c r="F23" s="10"/>
      <c r="I23" s="2"/>
      <c r="J23" s="2"/>
      <c r="K23" s="206"/>
      <c r="L23" s="25"/>
      <c r="M23" s="25"/>
      <c r="N23" s="25"/>
      <c r="O23" s="25"/>
      <c r="P23" s="206"/>
      <c r="X23" s="251"/>
      <c r="Y23" s="221"/>
      <c r="AG23" s="252" t="s">
        <v>491</v>
      </c>
      <c r="AH23" s="223"/>
      <c r="AK23" s="250"/>
      <c r="AL23" s="250"/>
    </row>
    <row r="24" spans="2:49" ht="13.5">
      <c r="B24" s="10"/>
      <c r="E24" s="10"/>
      <c r="F24" s="10"/>
      <c r="I24" s="2"/>
      <c r="J24" s="2"/>
      <c r="K24" s="206"/>
      <c r="L24" s="25"/>
      <c r="M24" s="25"/>
      <c r="N24" s="25"/>
      <c r="O24" s="25"/>
      <c r="P24" s="206"/>
      <c r="X24" s="251"/>
      <c r="Y24" s="221"/>
      <c r="AR24" s="252"/>
      <c r="AS24" s="252"/>
      <c r="AT24" s="252"/>
      <c r="AU24" s="252"/>
      <c r="AV24" s="252"/>
      <c r="AW24" s="252"/>
    </row>
    <row r="25" spans="2:25" ht="13.5">
      <c r="B25" s="10"/>
      <c r="E25" s="10"/>
      <c r="F25" s="10"/>
      <c r="I25" s="2"/>
      <c r="J25" s="2"/>
      <c r="K25" s="206"/>
      <c r="L25" s="25"/>
      <c r="M25" s="25"/>
      <c r="N25" s="213"/>
      <c r="O25" s="213"/>
      <c r="P25" s="213"/>
      <c r="X25" s="252"/>
      <c r="Y25" s="221"/>
    </row>
  </sheetData>
  <sheetProtection/>
  <mergeCells count="8">
    <mergeCell ref="A6:AZ6"/>
    <mergeCell ref="AF18:AM18"/>
    <mergeCell ref="AF19:AM19"/>
    <mergeCell ref="C23:D23"/>
    <mergeCell ref="A1:E1"/>
    <mergeCell ref="A2:E2"/>
    <mergeCell ref="V1:AI1"/>
    <mergeCell ref="V2:AI2"/>
  </mergeCells>
  <conditionalFormatting sqref="AE24:AE33 AE19:AE22 AF25:AX33 X18:AE18 X26:AD33 J18:K18 E18:H18 V14:V16 V18 W17 AB17:AK17 X14:AK16 U26:V33 Z19:AD25 AF24:AG24 AX20:AX24 AO24:AP24 AO19:AO23 AF20:AF23 V10:AK13 I10:K17 L10:U18 AL10:AZ17 I9:T9">
    <cfRule type="cellIs" priority="27" dxfId="141" operator="lessThan" stopIfTrue="1">
      <formula>5</formula>
    </cfRule>
  </conditionalFormatting>
  <conditionalFormatting sqref="E18">
    <cfRule type="cellIs" priority="28" dxfId="142" operator="lessThan" stopIfTrue="1">
      <formula>5</formula>
    </cfRule>
  </conditionalFormatting>
  <conditionalFormatting sqref="F18:H18 J18:T18 I9:T17">
    <cfRule type="cellIs" priority="29" dxfId="143" operator="lessThan" stopIfTrue="1">
      <formula>5</formula>
    </cfRule>
  </conditionalFormatting>
  <conditionalFormatting sqref="X10:X16">
    <cfRule type="cellIs" priority="25" dxfId="141" operator="lessThan" stopIfTrue="1">
      <formula>4.8</formula>
    </cfRule>
    <cfRule type="cellIs" priority="26" dxfId="144" operator="lessThan" stopIfTrue="1">
      <formula>5</formula>
    </cfRule>
  </conditionalFormatting>
  <conditionalFormatting sqref="U14:V16 U17 W17 X14:AA16 U10:AA13">
    <cfRule type="cellIs" priority="24" dxfId="145" operator="lessThan" stopIfTrue="1">
      <formula>5</formula>
    </cfRule>
  </conditionalFormatting>
  <conditionalFormatting sqref="V17">
    <cfRule type="cellIs" priority="23" dxfId="141" operator="lessThan" stopIfTrue="1">
      <formula>5</formula>
    </cfRule>
  </conditionalFormatting>
  <conditionalFormatting sqref="V17">
    <cfRule type="cellIs" priority="22" dxfId="145" operator="lessThan" stopIfTrue="1">
      <formula>5</formula>
    </cfRule>
  </conditionalFormatting>
  <conditionalFormatting sqref="X17:AA17">
    <cfRule type="cellIs" priority="21" dxfId="141" operator="lessThan" stopIfTrue="1">
      <formula>5</formula>
    </cfRule>
  </conditionalFormatting>
  <conditionalFormatting sqref="X17">
    <cfRule type="cellIs" priority="19" dxfId="141" operator="lessThan" stopIfTrue="1">
      <formula>4.8</formula>
    </cfRule>
    <cfRule type="cellIs" priority="20" dxfId="144" operator="lessThan" stopIfTrue="1">
      <formula>5</formula>
    </cfRule>
  </conditionalFormatting>
  <conditionalFormatting sqref="X17:Y17">
    <cfRule type="cellIs" priority="18" dxfId="145" operator="lessThan" stopIfTrue="1">
      <formula>5</formula>
    </cfRule>
  </conditionalFormatting>
  <conditionalFormatting sqref="W14:W16">
    <cfRule type="cellIs" priority="17" dxfId="141" operator="lessThan" stopIfTrue="1">
      <formula>5</formula>
    </cfRule>
  </conditionalFormatting>
  <conditionalFormatting sqref="W14:W16">
    <cfRule type="cellIs" priority="16" dxfId="145" operator="lessThan" stopIfTrue="1">
      <formula>5</formula>
    </cfRule>
  </conditionalFormatting>
  <conditionalFormatting sqref="A2:E2">
    <cfRule type="cellIs" priority="15" dxfId="142" operator="lessThan" stopIfTrue="1">
      <formula>5</formula>
    </cfRule>
  </conditionalFormatting>
  <conditionalFormatting sqref="AY9:AZ9">
    <cfRule type="cellIs" priority="11" dxfId="141" operator="lessThan" stopIfTrue="1">
      <formula>5</formula>
    </cfRule>
  </conditionalFormatting>
  <conditionalFormatting sqref="U9:AX9">
    <cfRule type="cellIs" priority="4" dxfId="141" operator="lessThan" stopIfTrue="1">
      <formula>5</formula>
    </cfRule>
  </conditionalFormatting>
  <conditionalFormatting sqref="X9">
    <cfRule type="cellIs" priority="2" dxfId="141" operator="lessThan" stopIfTrue="1">
      <formula>4.8</formula>
    </cfRule>
    <cfRule type="cellIs" priority="3" dxfId="144" operator="lessThan" stopIfTrue="1">
      <formula>5</formula>
    </cfRule>
  </conditionalFormatting>
  <conditionalFormatting sqref="U9:AA9">
    <cfRule type="cellIs" priority="1" dxfId="145" operator="lessThan" stopIfTrue="1">
      <formula>5</formula>
    </cfRule>
  </conditionalFormatting>
  <printOptions/>
  <pageMargins left="0.45" right="0.2" top="0.25" bottom="0.2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BD20"/>
  <sheetViews>
    <sheetView zoomScalePageLayoutView="0" workbookViewId="0" topLeftCell="A7">
      <selection activeCell="V9" sqref="V9"/>
    </sheetView>
  </sheetViews>
  <sheetFormatPr defaultColWidth="8.8984375" defaultRowHeight="15"/>
  <cols>
    <col min="1" max="1" width="2.8984375" style="150" customWidth="1"/>
    <col min="2" max="2" width="9.69921875" style="151" customWidth="1"/>
    <col min="3" max="3" width="15.09765625" style="150" customWidth="1"/>
    <col min="4" max="4" width="6.5" style="150" customWidth="1"/>
    <col min="5" max="5" width="10" style="150" hidden="1" customWidth="1"/>
    <col min="6" max="6" width="10" style="151" hidden="1" customWidth="1"/>
    <col min="7" max="7" width="8.09765625" style="150" hidden="1" customWidth="1"/>
    <col min="8" max="8" width="8.3984375" style="150" hidden="1" customWidth="1"/>
    <col min="9" max="27" width="2.69921875" style="150" customWidth="1"/>
    <col min="28" max="30" width="2.69921875" style="149" customWidth="1"/>
    <col min="31" max="34" width="2.69921875" style="150" customWidth="1"/>
    <col min="35" max="35" width="2.69921875" style="149" customWidth="1"/>
    <col min="36" max="36" width="2.69921875" style="148" customWidth="1"/>
    <col min="37" max="39" width="2.69921875" style="150" customWidth="1"/>
    <col min="40" max="51" width="3.5" style="150" customWidth="1"/>
    <col min="52" max="53" width="2.69921875" style="150" customWidth="1"/>
    <col min="54" max="54" width="8.8984375" style="150" hidden="1" customWidth="1"/>
    <col min="55" max="55" width="0" style="150" hidden="1" customWidth="1"/>
    <col min="56" max="16384" width="8.8984375" style="150" customWidth="1"/>
  </cols>
  <sheetData>
    <row r="1" spans="1:43" ht="18.75">
      <c r="A1" s="460" t="s">
        <v>77</v>
      </c>
      <c r="B1" s="460"/>
      <c r="C1" s="460"/>
      <c r="D1" s="460"/>
      <c r="E1" s="46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AD1" s="462" t="s">
        <v>486</v>
      </c>
      <c r="AE1" s="462"/>
      <c r="AF1" s="462"/>
      <c r="AG1" s="462"/>
      <c r="AH1" s="462"/>
      <c r="AI1" s="462"/>
      <c r="AJ1" s="462"/>
      <c r="AK1" s="462"/>
      <c r="AL1" s="462"/>
      <c r="AM1" s="462"/>
      <c r="AN1" s="462"/>
      <c r="AO1" s="462"/>
      <c r="AP1" s="462"/>
      <c r="AQ1" s="462"/>
    </row>
    <row r="2" spans="1:43" ht="18.75">
      <c r="A2" s="461" t="s">
        <v>483</v>
      </c>
      <c r="B2" s="461"/>
      <c r="C2" s="461"/>
      <c r="D2" s="461"/>
      <c r="E2" s="46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AD2" s="462" t="s">
        <v>487</v>
      </c>
      <c r="AE2" s="462"/>
      <c r="AF2" s="462"/>
      <c r="AG2" s="462"/>
      <c r="AH2" s="462"/>
      <c r="AI2" s="462"/>
      <c r="AJ2" s="462"/>
      <c r="AK2" s="462"/>
      <c r="AL2" s="462"/>
      <c r="AM2" s="462"/>
      <c r="AN2" s="462"/>
      <c r="AO2" s="462"/>
      <c r="AP2" s="462"/>
      <c r="AQ2" s="462"/>
    </row>
    <row r="3" spans="1:31" ht="14.25" customHeight="1">
      <c r="A3" s="491"/>
      <c r="B3" s="491"/>
      <c r="C3" s="491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8"/>
      <c r="AD3" s="18"/>
      <c r="AE3" s="130"/>
    </row>
    <row r="4" spans="1:53" ht="22.5" customHeight="1">
      <c r="A4" s="468" t="s">
        <v>458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  <c r="AK4" s="468"/>
      <c r="AL4" s="468"/>
      <c r="AM4" s="468"/>
      <c r="AN4" s="468"/>
      <c r="AO4" s="468"/>
      <c r="AP4" s="468"/>
      <c r="AQ4" s="468"/>
      <c r="AR4" s="468"/>
      <c r="AS4" s="468"/>
      <c r="AT4" s="468"/>
      <c r="AU4" s="468"/>
      <c r="AV4" s="468"/>
      <c r="AW4" s="468"/>
      <c r="AX4" s="468"/>
      <c r="AY4" s="468"/>
      <c r="AZ4" s="468"/>
      <c r="BA4" s="468"/>
    </row>
    <row r="5" spans="1:53" ht="24" customHeight="1">
      <c r="A5" s="490" t="s">
        <v>402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0"/>
      <c r="AY5" s="490"/>
      <c r="AZ5" s="490"/>
      <c r="BA5" s="490"/>
    </row>
    <row r="6" spans="1:56" ht="138.75" customHeight="1">
      <c r="A6" s="96" t="s">
        <v>6</v>
      </c>
      <c r="B6" s="30" t="s">
        <v>58</v>
      </c>
      <c r="C6" s="30" t="s">
        <v>59</v>
      </c>
      <c r="D6" s="30" t="s">
        <v>60</v>
      </c>
      <c r="E6" s="30" t="s">
        <v>64</v>
      </c>
      <c r="F6" s="30" t="s">
        <v>381</v>
      </c>
      <c r="G6" s="30" t="s">
        <v>0</v>
      </c>
      <c r="H6" s="30" t="s">
        <v>143</v>
      </c>
      <c r="I6" s="83" t="s">
        <v>89</v>
      </c>
      <c r="J6" s="83" t="s">
        <v>90</v>
      </c>
      <c r="K6" s="38" t="s">
        <v>91</v>
      </c>
      <c r="L6" s="38" t="s">
        <v>92</v>
      </c>
      <c r="M6" s="38" t="s">
        <v>93</v>
      </c>
      <c r="N6" s="38" t="s">
        <v>94</v>
      </c>
      <c r="O6" s="38" t="s">
        <v>95</v>
      </c>
      <c r="P6" s="38" t="s">
        <v>96</v>
      </c>
      <c r="Q6" s="38" t="s">
        <v>97</v>
      </c>
      <c r="R6" s="38" t="s">
        <v>98</v>
      </c>
      <c r="S6" s="38" t="s">
        <v>99</v>
      </c>
      <c r="T6" s="38" t="s">
        <v>100</v>
      </c>
      <c r="U6" s="253" t="s">
        <v>76</v>
      </c>
      <c r="V6" s="255" t="s">
        <v>9</v>
      </c>
      <c r="W6" s="255" t="s">
        <v>1</v>
      </c>
      <c r="X6" s="254" t="s">
        <v>2</v>
      </c>
      <c r="Y6" s="255" t="s">
        <v>7</v>
      </c>
      <c r="Z6" s="253" t="s">
        <v>10</v>
      </c>
      <c r="AA6" s="255" t="s">
        <v>5</v>
      </c>
      <c r="AB6" s="253" t="s">
        <v>45</v>
      </c>
      <c r="AC6" s="253" t="s">
        <v>382</v>
      </c>
      <c r="AD6" s="253" t="s">
        <v>46</v>
      </c>
      <c r="AE6" s="253" t="s">
        <v>47</v>
      </c>
      <c r="AF6" s="321" t="s">
        <v>383</v>
      </c>
      <c r="AG6" s="253" t="s">
        <v>48</v>
      </c>
      <c r="AH6" s="253" t="s">
        <v>384</v>
      </c>
      <c r="AI6" s="322" t="s">
        <v>49</v>
      </c>
      <c r="AJ6" s="323" t="s">
        <v>3</v>
      </c>
      <c r="AK6" s="253" t="s">
        <v>385</v>
      </c>
      <c r="AL6" s="321" t="s">
        <v>386</v>
      </c>
      <c r="AM6" s="321" t="s">
        <v>482</v>
      </c>
      <c r="AN6" s="333" t="s">
        <v>387</v>
      </c>
      <c r="AO6" s="333" t="s">
        <v>388</v>
      </c>
      <c r="AP6" s="334" t="s">
        <v>389</v>
      </c>
      <c r="AQ6" s="334" t="s">
        <v>496</v>
      </c>
      <c r="AR6" s="319" t="s">
        <v>390</v>
      </c>
      <c r="AS6" s="319" t="s">
        <v>391</v>
      </c>
      <c r="AT6" s="319" t="s">
        <v>392</v>
      </c>
      <c r="AU6" s="319" t="s">
        <v>393</v>
      </c>
      <c r="AV6" s="319" t="s">
        <v>394</v>
      </c>
      <c r="AW6" s="320" t="s">
        <v>395</v>
      </c>
      <c r="AX6" s="320" t="s">
        <v>396</v>
      </c>
      <c r="AY6" s="334" t="s">
        <v>397</v>
      </c>
      <c r="AZ6" s="227" t="s">
        <v>4</v>
      </c>
      <c r="BA6" s="324" t="s">
        <v>11</v>
      </c>
      <c r="BB6" s="100"/>
      <c r="BC6" s="100"/>
      <c r="BD6" s="100"/>
    </row>
    <row r="7" spans="1:53" ht="15.75">
      <c r="A7" s="153"/>
      <c r="B7" s="220"/>
      <c r="C7" s="153"/>
      <c r="D7" s="153"/>
      <c r="E7" s="154"/>
      <c r="F7" s="155"/>
      <c r="G7" s="154"/>
      <c r="H7" s="154"/>
      <c r="I7" s="84">
        <v>5</v>
      </c>
      <c r="J7" s="84">
        <v>5</v>
      </c>
      <c r="K7" s="71">
        <v>5</v>
      </c>
      <c r="L7" s="71">
        <v>3</v>
      </c>
      <c r="M7" s="71">
        <v>4</v>
      </c>
      <c r="N7" s="71">
        <v>3</v>
      </c>
      <c r="O7" s="71">
        <v>2</v>
      </c>
      <c r="P7" s="71">
        <v>3</v>
      </c>
      <c r="Q7" s="71">
        <v>3</v>
      </c>
      <c r="R7" s="71">
        <v>2</v>
      </c>
      <c r="S7" s="71">
        <v>3</v>
      </c>
      <c r="T7" s="71">
        <v>3</v>
      </c>
      <c r="U7" s="325">
        <v>3</v>
      </c>
      <c r="V7" s="325">
        <v>2</v>
      </c>
      <c r="W7" s="325">
        <v>4</v>
      </c>
      <c r="X7" s="326">
        <v>3</v>
      </c>
      <c r="Y7" s="325">
        <v>5</v>
      </c>
      <c r="Z7" s="325">
        <v>2</v>
      </c>
      <c r="AA7" s="325">
        <v>2</v>
      </c>
      <c r="AB7" s="238">
        <v>3</v>
      </c>
      <c r="AC7" s="239">
        <v>3</v>
      </c>
      <c r="AD7" s="239">
        <v>4</v>
      </c>
      <c r="AE7" s="325">
        <v>4</v>
      </c>
      <c r="AF7" s="327">
        <v>3</v>
      </c>
      <c r="AG7" s="325">
        <v>5</v>
      </c>
      <c r="AH7" s="325">
        <v>3</v>
      </c>
      <c r="AI7" s="239">
        <v>2</v>
      </c>
      <c r="AJ7" s="328">
        <v>2</v>
      </c>
      <c r="AK7" s="325">
        <v>3</v>
      </c>
      <c r="AL7" s="325">
        <v>3</v>
      </c>
      <c r="AM7" s="325">
        <v>5</v>
      </c>
      <c r="AN7" s="329">
        <v>3</v>
      </c>
      <c r="AO7" s="327">
        <v>3</v>
      </c>
      <c r="AP7" s="327"/>
      <c r="AQ7" s="325">
        <v>3</v>
      </c>
      <c r="AR7" s="325">
        <v>3</v>
      </c>
      <c r="AS7" s="325">
        <v>1</v>
      </c>
      <c r="AT7" s="325">
        <v>1</v>
      </c>
      <c r="AU7" s="325">
        <v>2</v>
      </c>
      <c r="AV7" s="325">
        <v>2</v>
      </c>
      <c r="AW7" s="325">
        <v>3</v>
      </c>
      <c r="AX7" s="325">
        <v>3</v>
      </c>
      <c r="AY7" s="325">
        <v>2</v>
      </c>
      <c r="AZ7" s="330">
        <v>6</v>
      </c>
      <c r="BA7" s="331"/>
    </row>
    <row r="8" spans="1:56" ht="18" customHeight="1">
      <c r="A8" s="132">
        <v>1</v>
      </c>
      <c r="B8" s="97" t="s">
        <v>433</v>
      </c>
      <c r="C8" s="138" t="s">
        <v>146</v>
      </c>
      <c r="D8" s="138" t="s">
        <v>134</v>
      </c>
      <c r="E8" s="138" t="s">
        <v>403</v>
      </c>
      <c r="F8" s="138" t="s">
        <v>195</v>
      </c>
      <c r="G8" s="97" t="s">
        <v>132</v>
      </c>
      <c r="H8" s="97" t="s">
        <v>133</v>
      </c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243">
        <v>6.1</v>
      </c>
      <c r="V8" s="240">
        <v>5.7</v>
      </c>
      <c r="W8" s="240">
        <v>5.3</v>
      </c>
      <c r="X8" s="243">
        <v>5.6</v>
      </c>
      <c r="Y8" s="240">
        <v>6.5</v>
      </c>
      <c r="Z8" s="242">
        <v>5.3</v>
      </c>
      <c r="AA8" s="243">
        <v>5.4</v>
      </c>
      <c r="AB8" s="240">
        <v>5</v>
      </c>
      <c r="AC8" s="240">
        <v>6</v>
      </c>
      <c r="AD8" s="240">
        <v>5.6</v>
      </c>
      <c r="AE8" s="240">
        <v>5</v>
      </c>
      <c r="AF8" s="242">
        <v>5.3</v>
      </c>
      <c r="AG8" s="241">
        <v>5</v>
      </c>
      <c r="AH8" s="241">
        <v>6.1</v>
      </c>
      <c r="AI8" s="240">
        <v>0</v>
      </c>
      <c r="AJ8" s="271">
        <v>5</v>
      </c>
      <c r="AK8" s="240">
        <v>5.4</v>
      </c>
      <c r="AL8" s="241">
        <v>6.7</v>
      </c>
      <c r="AM8" s="241">
        <v>6</v>
      </c>
      <c r="AN8" s="241">
        <v>6.5</v>
      </c>
      <c r="AO8" s="241">
        <v>5.3</v>
      </c>
      <c r="AP8" s="241">
        <v>5.6</v>
      </c>
      <c r="AQ8" s="241">
        <v>6.8</v>
      </c>
      <c r="AR8" s="241">
        <v>6</v>
      </c>
      <c r="AS8" s="241">
        <v>5.2</v>
      </c>
      <c r="AT8" s="241">
        <v>6</v>
      </c>
      <c r="AU8" s="241">
        <v>5</v>
      </c>
      <c r="AV8" s="241">
        <v>5.6</v>
      </c>
      <c r="AW8" s="241">
        <v>5.2</v>
      </c>
      <c r="AX8" s="241">
        <v>5</v>
      </c>
      <c r="AY8" s="241">
        <v>6.8</v>
      </c>
      <c r="AZ8" s="241">
        <v>0</v>
      </c>
      <c r="BA8" s="332">
        <v>5.2</v>
      </c>
      <c r="BB8" s="150" t="s">
        <v>398</v>
      </c>
      <c r="BC8" s="156">
        <f>ROUND(SUMPRODUCT(U8:AZ8,$U$7:$AZ$7)/SUM($U$7:$AZ$7),1)</f>
        <v>5.2</v>
      </c>
      <c r="BD8" s="337">
        <f>ROUND(SUMPRODUCT(W8:AZ8,$W$7:$AZ$7)/SUM($W$7:$AZ$7),1)</f>
        <v>5.2</v>
      </c>
    </row>
    <row r="9" spans="1:56" ht="18" customHeight="1">
      <c r="A9" s="98">
        <v>2</v>
      </c>
      <c r="B9" s="97" t="s">
        <v>434</v>
      </c>
      <c r="C9" s="138" t="s">
        <v>404</v>
      </c>
      <c r="D9" s="138" t="s">
        <v>226</v>
      </c>
      <c r="E9" s="138" t="s">
        <v>294</v>
      </c>
      <c r="F9" s="70"/>
      <c r="G9" s="97" t="s">
        <v>132</v>
      </c>
      <c r="H9" s="97" t="s">
        <v>133</v>
      </c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271">
        <v>6.3</v>
      </c>
      <c r="V9" s="271">
        <v>0</v>
      </c>
      <c r="W9" s="271">
        <v>6.3</v>
      </c>
      <c r="X9" s="272">
        <v>5.4</v>
      </c>
      <c r="Y9" s="271">
        <v>6.2</v>
      </c>
      <c r="Z9" s="242">
        <v>6.1</v>
      </c>
      <c r="AA9" s="272">
        <v>5.4</v>
      </c>
      <c r="AB9" s="240">
        <v>6.2</v>
      </c>
      <c r="AC9" s="240">
        <v>6.6</v>
      </c>
      <c r="AD9" s="240">
        <v>5.6</v>
      </c>
      <c r="AE9" s="240">
        <v>5</v>
      </c>
      <c r="AF9" s="242">
        <v>6.4</v>
      </c>
      <c r="AG9" s="241">
        <v>5.7</v>
      </c>
      <c r="AH9" s="241">
        <v>5.8</v>
      </c>
      <c r="AI9" s="240">
        <v>7</v>
      </c>
      <c r="AJ9" s="271">
        <v>5.7</v>
      </c>
      <c r="AK9" s="240">
        <v>7.3</v>
      </c>
      <c r="AL9" s="241">
        <v>6.2</v>
      </c>
      <c r="AM9" s="241">
        <v>5.3</v>
      </c>
      <c r="AN9" s="241">
        <v>5.1</v>
      </c>
      <c r="AO9" s="241">
        <v>5.7</v>
      </c>
      <c r="AP9" s="241">
        <v>5.8</v>
      </c>
      <c r="AQ9" s="241">
        <v>6.6</v>
      </c>
      <c r="AR9" s="241">
        <v>6.3</v>
      </c>
      <c r="AS9" s="241">
        <v>6</v>
      </c>
      <c r="AT9" s="241">
        <v>7.2</v>
      </c>
      <c r="AU9" s="241">
        <v>6.9</v>
      </c>
      <c r="AV9" s="241">
        <v>6.1</v>
      </c>
      <c r="AW9" s="241">
        <v>6.4</v>
      </c>
      <c r="AX9" s="241">
        <v>6.6</v>
      </c>
      <c r="AY9" s="241">
        <v>7.7</v>
      </c>
      <c r="AZ9" s="241">
        <v>0</v>
      </c>
      <c r="BA9" s="241">
        <v>5.3</v>
      </c>
      <c r="BB9" s="150" t="s">
        <v>399</v>
      </c>
      <c r="BC9" s="156">
        <f>ROUND(SUMPRODUCT(U9:AZ9,$U$7:$AZ$7)/SUM($U$7:$AZ$7),1)</f>
        <v>5.6</v>
      </c>
      <c r="BD9" s="337">
        <f>ROUND(SUMPRODUCT(W9:AZ9,$W$7:$AZ$7)/SUM($W$7:$AZ$7),1)</f>
        <v>5.7</v>
      </c>
    </row>
    <row r="10" spans="1:56" ht="18" customHeight="1">
      <c r="A10" s="98">
        <v>3</v>
      </c>
      <c r="B10" s="97" t="s">
        <v>435</v>
      </c>
      <c r="C10" s="168" t="s">
        <v>405</v>
      </c>
      <c r="D10" s="138" t="s">
        <v>182</v>
      </c>
      <c r="E10" s="138" t="s">
        <v>406</v>
      </c>
      <c r="F10" s="138" t="s">
        <v>192</v>
      </c>
      <c r="G10" s="97" t="s">
        <v>132</v>
      </c>
      <c r="H10" s="97" t="s">
        <v>133</v>
      </c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240">
        <v>5.2</v>
      </c>
      <c r="V10" s="240">
        <v>5.6</v>
      </c>
      <c r="W10" s="240">
        <v>6.9</v>
      </c>
      <c r="X10" s="240">
        <v>7.7</v>
      </c>
      <c r="Y10" s="240">
        <v>6.6</v>
      </c>
      <c r="Z10" s="242">
        <v>5</v>
      </c>
      <c r="AA10" s="243">
        <v>5.1</v>
      </c>
      <c r="AB10" s="240">
        <v>6.7</v>
      </c>
      <c r="AC10" s="240">
        <v>7</v>
      </c>
      <c r="AD10" s="240">
        <v>5.4</v>
      </c>
      <c r="AE10" s="240">
        <v>3.2</v>
      </c>
      <c r="AF10" s="242">
        <v>5.4</v>
      </c>
      <c r="AG10" s="241">
        <v>6.1</v>
      </c>
      <c r="AH10" s="241">
        <v>6.9</v>
      </c>
      <c r="AI10" s="240">
        <v>6</v>
      </c>
      <c r="AJ10" s="271">
        <v>0</v>
      </c>
      <c r="AK10" s="240">
        <v>6.9</v>
      </c>
      <c r="AL10" s="241">
        <v>6.8</v>
      </c>
      <c r="AM10" s="241">
        <v>6.5</v>
      </c>
      <c r="AN10" s="241">
        <v>5.2</v>
      </c>
      <c r="AO10" s="241">
        <v>5.3</v>
      </c>
      <c r="AP10" s="241">
        <v>5</v>
      </c>
      <c r="AQ10" s="241">
        <v>0</v>
      </c>
      <c r="AR10" s="241">
        <v>6.9</v>
      </c>
      <c r="AS10" s="241">
        <v>7</v>
      </c>
      <c r="AT10" s="241">
        <v>7.4</v>
      </c>
      <c r="AU10" s="241">
        <v>6.7</v>
      </c>
      <c r="AV10" s="241">
        <v>5.4</v>
      </c>
      <c r="AW10" s="241">
        <v>0.5</v>
      </c>
      <c r="AX10" s="241">
        <v>0</v>
      </c>
      <c r="AY10" s="241">
        <v>0</v>
      </c>
      <c r="AZ10" s="241">
        <v>0</v>
      </c>
      <c r="BA10" s="241">
        <v>4.8</v>
      </c>
      <c r="BC10" s="156">
        <f>ROUND(SUMPRODUCT(U10:AZ10,$U$7:$AZ$7)/SUM($U$7:$AZ$7),1)</f>
        <v>4.9</v>
      </c>
      <c r="BD10" s="337">
        <f>ROUND(SUMPRODUCT(W10:AZ10,$W$7:$AZ$7)/SUM($W$7:$AZ$7),1)</f>
        <v>4.8</v>
      </c>
    </row>
    <row r="11" spans="1:56" ht="18" customHeight="1">
      <c r="A11" s="131">
        <v>4</v>
      </c>
      <c r="B11" s="37" t="s">
        <v>437</v>
      </c>
      <c r="C11" s="139" t="s">
        <v>179</v>
      </c>
      <c r="D11" s="139" t="s">
        <v>172</v>
      </c>
      <c r="E11" s="139" t="s">
        <v>408</v>
      </c>
      <c r="F11" s="139" t="s">
        <v>192</v>
      </c>
      <c r="G11" s="37" t="s">
        <v>132</v>
      </c>
      <c r="H11" s="37" t="s">
        <v>133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51">
        <v>5.5</v>
      </c>
      <c r="V11" s="351">
        <v>5.3</v>
      </c>
      <c r="W11" s="351">
        <v>7</v>
      </c>
      <c r="X11" s="351">
        <v>6.5</v>
      </c>
      <c r="Y11" s="351">
        <v>6.1</v>
      </c>
      <c r="Z11" s="352">
        <v>5.8</v>
      </c>
      <c r="AA11" s="360">
        <v>5.4</v>
      </c>
      <c r="AB11" s="351">
        <v>7</v>
      </c>
      <c r="AC11" s="351">
        <v>7.4</v>
      </c>
      <c r="AD11" s="351">
        <v>6.2</v>
      </c>
      <c r="AE11" s="351">
        <v>7.4</v>
      </c>
      <c r="AF11" s="352">
        <v>7.7</v>
      </c>
      <c r="AG11" s="353">
        <v>6.5</v>
      </c>
      <c r="AH11" s="353">
        <v>6.7</v>
      </c>
      <c r="AI11" s="351">
        <v>6</v>
      </c>
      <c r="AJ11" s="354">
        <v>6.5</v>
      </c>
      <c r="AK11" s="351">
        <v>7.3</v>
      </c>
      <c r="AL11" s="353">
        <v>7.8</v>
      </c>
      <c r="AM11" s="353">
        <v>8</v>
      </c>
      <c r="AN11" s="353">
        <v>7.3</v>
      </c>
      <c r="AO11" s="353">
        <v>8</v>
      </c>
      <c r="AP11" s="353">
        <v>8.6</v>
      </c>
      <c r="AQ11" s="353">
        <v>7.4</v>
      </c>
      <c r="AR11" s="353">
        <v>6.9</v>
      </c>
      <c r="AS11" s="353">
        <v>5.3</v>
      </c>
      <c r="AT11" s="353">
        <v>6.8</v>
      </c>
      <c r="AU11" s="353">
        <v>8.7</v>
      </c>
      <c r="AV11" s="353">
        <v>8</v>
      </c>
      <c r="AW11" s="353">
        <v>6.2</v>
      </c>
      <c r="AX11" s="353">
        <v>7.6</v>
      </c>
      <c r="AY11" s="353">
        <v>7.7</v>
      </c>
      <c r="AZ11" s="339">
        <v>8</v>
      </c>
      <c r="BA11" s="339">
        <v>7.1</v>
      </c>
      <c r="BC11" s="156"/>
      <c r="BD11" s="337">
        <f>ROUND(SUMPRODUCT(W11:AZ11,$W$7:$AZ$7)/SUM($W$7:$AZ$7),1)</f>
        <v>7.1</v>
      </c>
    </row>
    <row r="12" spans="1:52" ht="16.5" hidden="1">
      <c r="A12" s="157">
        <v>7</v>
      </c>
      <c r="B12" s="158">
        <v>13111072</v>
      </c>
      <c r="C12" s="157" t="s">
        <v>400</v>
      </c>
      <c r="D12" s="157" t="s">
        <v>155</v>
      </c>
      <c r="E12" s="159" t="s">
        <v>401</v>
      </c>
      <c r="F12" s="158" t="s">
        <v>131</v>
      </c>
      <c r="G12" s="160" t="s">
        <v>132</v>
      </c>
      <c r="H12" s="160" t="s">
        <v>133</v>
      </c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2">
        <v>6.5</v>
      </c>
      <c r="V12" s="162"/>
      <c r="W12" s="162">
        <v>6.3</v>
      </c>
      <c r="X12" s="162">
        <v>7</v>
      </c>
      <c r="Y12" s="162">
        <v>5.8</v>
      </c>
      <c r="Z12" s="162">
        <v>5.4</v>
      </c>
      <c r="AA12" s="162">
        <v>7</v>
      </c>
      <c r="AB12" s="163">
        <v>5.5</v>
      </c>
      <c r="AC12" s="163"/>
      <c r="AD12" s="163">
        <v>7.3</v>
      </c>
      <c r="AE12" s="161">
        <v>8.5</v>
      </c>
      <c r="AF12" s="161">
        <v>6.8</v>
      </c>
      <c r="AG12" s="161">
        <v>8.8</v>
      </c>
      <c r="AH12" s="161">
        <v>5</v>
      </c>
      <c r="AI12" s="163">
        <v>6.5</v>
      </c>
      <c r="AJ12" s="116"/>
      <c r="AK12" s="161">
        <v>0</v>
      </c>
      <c r="AL12" s="161">
        <v>5.1</v>
      </c>
      <c r="AM12" s="161"/>
      <c r="AN12" s="161">
        <v>0</v>
      </c>
      <c r="AO12" s="161">
        <v>0</v>
      </c>
      <c r="AP12" s="161"/>
      <c r="AQ12" s="161">
        <v>0</v>
      </c>
      <c r="AR12" s="161">
        <v>0</v>
      </c>
      <c r="AS12" s="161">
        <v>8</v>
      </c>
      <c r="AT12" s="164">
        <v>9</v>
      </c>
      <c r="AU12" s="164">
        <v>0</v>
      </c>
      <c r="AV12" s="164">
        <v>0</v>
      </c>
      <c r="AW12" s="161">
        <v>8.7</v>
      </c>
      <c r="AX12" s="161">
        <v>0</v>
      </c>
      <c r="AY12" s="161">
        <v>0</v>
      </c>
      <c r="AZ12" s="164"/>
    </row>
    <row r="13" spans="2:48" ht="16.5">
      <c r="B13" s="2"/>
      <c r="C13" s="10"/>
      <c r="D13" s="28"/>
      <c r="E13" s="10"/>
      <c r="F13" s="10"/>
      <c r="G13" s="2"/>
      <c r="U13" s="2"/>
      <c r="V13" s="2"/>
      <c r="W13" s="206"/>
      <c r="X13" s="25"/>
      <c r="Y13" s="25"/>
      <c r="Z13" s="212"/>
      <c r="AA13" s="212"/>
      <c r="AB13" s="212"/>
      <c r="AC13" s="150"/>
      <c r="AD13" s="150"/>
      <c r="AH13" s="492" t="s">
        <v>498</v>
      </c>
      <c r="AI13" s="492"/>
      <c r="AJ13" s="492"/>
      <c r="AK13" s="492"/>
      <c r="AL13" s="492"/>
      <c r="AM13" s="492"/>
      <c r="AN13" s="492"/>
      <c r="AO13" s="492"/>
      <c r="AP13" s="492"/>
      <c r="AQ13" s="492"/>
      <c r="AR13" s="2"/>
      <c r="AS13" s="52"/>
      <c r="AT13" s="166"/>
      <c r="AU13" s="166"/>
      <c r="AV13" s="148"/>
    </row>
    <row r="14" spans="2:48" ht="16.5">
      <c r="B14" s="2"/>
      <c r="C14" s="476" t="s">
        <v>488</v>
      </c>
      <c r="D14" s="476"/>
      <c r="E14" s="10"/>
      <c r="F14" s="10"/>
      <c r="G14" s="2"/>
      <c r="U14" s="2"/>
      <c r="V14" s="2"/>
      <c r="W14" s="206"/>
      <c r="X14" s="25"/>
      <c r="Y14" s="25"/>
      <c r="Z14" s="28"/>
      <c r="AA14" s="28"/>
      <c r="AB14" s="28"/>
      <c r="AC14" s="150"/>
      <c r="AD14" s="150"/>
      <c r="AH14" s="476" t="s">
        <v>489</v>
      </c>
      <c r="AI14" s="476"/>
      <c r="AJ14" s="476"/>
      <c r="AK14" s="476"/>
      <c r="AL14" s="476"/>
      <c r="AM14" s="476"/>
      <c r="AN14" s="476"/>
      <c r="AO14" s="476"/>
      <c r="AP14" s="476"/>
      <c r="AQ14" s="476"/>
      <c r="AR14" s="28"/>
      <c r="AS14" s="216"/>
      <c r="AT14" s="216"/>
      <c r="AU14" s="216"/>
      <c r="AV14" s="148"/>
    </row>
    <row r="15" spans="2:48" ht="16.5">
      <c r="B15" s="2"/>
      <c r="C15" s="476" t="s">
        <v>490</v>
      </c>
      <c r="D15" s="476"/>
      <c r="E15" s="10"/>
      <c r="F15" s="10"/>
      <c r="G15" s="2"/>
      <c r="U15" s="2"/>
      <c r="V15" s="2"/>
      <c r="W15" s="206"/>
      <c r="X15" s="25"/>
      <c r="Y15" s="25"/>
      <c r="Z15" s="28"/>
      <c r="AA15" s="28"/>
      <c r="AB15" s="28"/>
      <c r="AC15" s="150"/>
      <c r="AD15" s="150"/>
      <c r="AI15" s="150"/>
      <c r="AJ15" s="198"/>
      <c r="AK15" s="165"/>
      <c r="AL15" s="10"/>
      <c r="AM15" s="2"/>
      <c r="AN15" s="10"/>
      <c r="AO15" s="10"/>
      <c r="AP15" s="10"/>
      <c r="AQ15" s="25"/>
      <c r="AR15" s="10"/>
      <c r="AS15" s="42"/>
      <c r="AT15" s="165"/>
      <c r="AU15" s="165"/>
      <c r="AV15" s="165"/>
    </row>
    <row r="16" spans="2:48" ht="16.5">
      <c r="B16" s="2"/>
      <c r="C16" s="10"/>
      <c r="D16" s="10"/>
      <c r="E16" s="10"/>
      <c r="F16" s="10"/>
      <c r="G16" s="2"/>
      <c r="U16" s="2"/>
      <c r="V16" s="2"/>
      <c r="W16" s="206"/>
      <c r="X16" s="25"/>
      <c r="Y16" s="25"/>
      <c r="Z16" s="25"/>
      <c r="AA16" s="25"/>
      <c r="AB16" s="206"/>
      <c r="AC16" s="150"/>
      <c r="AD16" s="150"/>
      <c r="AI16" s="150"/>
      <c r="AJ16" s="198"/>
      <c r="AK16" s="165"/>
      <c r="AL16" s="10"/>
      <c r="AM16" s="2"/>
      <c r="AN16" s="10"/>
      <c r="AO16" s="10"/>
      <c r="AP16" s="10"/>
      <c r="AQ16" s="25"/>
      <c r="AR16" s="10"/>
      <c r="AS16" s="42"/>
      <c r="AT16" s="165"/>
      <c r="AU16" s="165"/>
      <c r="AV16" s="165"/>
    </row>
    <row r="17" spans="2:48" ht="16.5">
      <c r="B17" s="2"/>
      <c r="C17" s="10"/>
      <c r="D17" s="10"/>
      <c r="E17" s="10"/>
      <c r="F17" s="1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06"/>
      <c r="X17" s="25"/>
      <c r="Y17" s="25"/>
      <c r="Z17" s="25"/>
      <c r="AA17" s="25"/>
      <c r="AB17" s="206"/>
      <c r="AC17" s="150"/>
      <c r="AD17" s="150"/>
      <c r="AI17" s="150"/>
      <c r="AJ17" s="198"/>
      <c r="AK17" s="165"/>
      <c r="AL17" s="10"/>
      <c r="AM17" s="2"/>
      <c r="AN17" s="10"/>
      <c r="AO17" s="10"/>
      <c r="AP17" s="10"/>
      <c r="AQ17" s="25"/>
      <c r="AR17" s="10"/>
      <c r="AS17" s="42"/>
      <c r="AT17" s="165"/>
      <c r="AU17" s="165"/>
      <c r="AV17" s="165"/>
    </row>
    <row r="18" spans="2:44" ht="16.5">
      <c r="B18" s="2"/>
      <c r="C18" s="10"/>
      <c r="D18" s="10"/>
      <c r="E18" s="10"/>
      <c r="F18" s="1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06"/>
      <c r="X18" s="25"/>
      <c r="Y18" s="25"/>
      <c r="Z18" s="25"/>
      <c r="AA18" s="25"/>
      <c r="AB18" s="206"/>
      <c r="AC18" s="150"/>
      <c r="AD18" s="150"/>
      <c r="AI18" s="150"/>
      <c r="AJ18" s="198"/>
      <c r="AL18" s="10"/>
      <c r="AM18" s="2"/>
      <c r="AN18" s="10"/>
      <c r="AO18" s="10"/>
      <c r="AP18" s="10"/>
      <c r="AQ18" s="25"/>
      <c r="AR18" s="10"/>
    </row>
    <row r="19" spans="2:44" ht="16.5">
      <c r="B19" s="2"/>
      <c r="C19" s="481" t="s">
        <v>492</v>
      </c>
      <c r="D19" s="481"/>
      <c r="E19" s="10"/>
      <c r="F19" s="1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06"/>
      <c r="X19" s="25"/>
      <c r="Y19" s="25"/>
      <c r="Z19" s="213"/>
      <c r="AA19" s="213"/>
      <c r="AB19" s="213"/>
      <c r="AC19" s="150"/>
      <c r="AD19" s="150"/>
      <c r="AH19" s="481" t="s">
        <v>491</v>
      </c>
      <c r="AI19" s="481"/>
      <c r="AJ19" s="481"/>
      <c r="AK19" s="481"/>
      <c r="AL19" s="481"/>
      <c r="AM19" s="481"/>
      <c r="AN19" s="481"/>
      <c r="AO19" s="481"/>
      <c r="AP19" s="481"/>
      <c r="AQ19" s="481"/>
      <c r="AR19" s="213"/>
    </row>
    <row r="20" spans="2:36" ht="16.5">
      <c r="B20" s="2"/>
      <c r="E20" s="10"/>
      <c r="F20" s="1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06"/>
      <c r="X20" s="25"/>
      <c r="Y20" s="25"/>
      <c r="Z20" s="25"/>
      <c r="AA20" s="25"/>
      <c r="AB20" s="206"/>
      <c r="AC20" s="25"/>
      <c r="AD20" s="206"/>
      <c r="AE20" s="206"/>
      <c r="AF20" s="25"/>
      <c r="AG20" s="25"/>
      <c r="AH20" s="25"/>
      <c r="AI20" s="2"/>
      <c r="AJ20" s="10"/>
    </row>
  </sheetData>
  <sheetProtection/>
  <mergeCells count="13">
    <mergeCell ref="A2:E2"/>
    <mergeCell ref="A3:C3"/>
    <mergeCell ref="A4:BA4"/>
    <mergeCell ref="A5:BA5"/>
    <mergeCell ref="AH13:AQ13"/>
    <mergeCell ref="AH14:AQ14"/>
    <mergeCell ref="AH19:AQ19"/>
    <mergeCell ref="AD1:AQ1"/>
    <mergeCell ref="AD2:AQ2"/>
    <mergeCell ref="C14:D14"/>
    <mergeCell ref="C15:D15"/>
    <mergeCell ref="C19:D19"/>
    <mergeCell ref="A1:E1"/>
  </mergeCells>
  <conditionalFormatting sqref="U12:AZ12 AA8:BA11 U8:Y11">
    <cfRule type="cellIs" priority="11" dxfId="141" operator="lessThan" stopIfTrue="1">
      <formula>5</formula>
    </cfRule>
  </conditionalFormatting>
  <conditionalFormatting sqref="U6 W6 AS12 AX12:AY12 AC8:AJ11 AL8:AZ11 AK8:AK12">
    <cfRule type="cellIs" priority="12" dxfId="142" operator="lessThan" stopIfTrue="1">
      <formula>5</formula>
    </cfRule>
  </conditionalFormatting>
  <conditionalFormatting sqref="AS13:AU13 U8:V8 X8:Y8 AA8 AA10:AA11 AI8:AI11 U10:Y11 AK8:AK11">
    <cfRule type="cellIs" priority="10" dxfId="146" operator="lessThan" stopIfTrue="1">
      <formula>5</formula>
    </cfRule>
  </conditionalFormatting>
  <conditionalFormatting sqref="W8">
    <cfRule type="cellIs" priority="9" dxfId="146" operator="lessThan" stopIfTrue="1">
      <formula>5</formula>
    </cfRule>
  </conditionalFormatting>
  <conditionalFormatting sqref="A2:E2">
    <cfRule type="cellIs" priority="5" dxfId="142" operator="lessThan" stopIfTrue="1">
      <formula>5</formula>
    </cfRule>
  </conditionalFormatting>
  <printOptions/>
  <pageMargins left="0.2" right="0.2" top="0.75" bottom="0.75" header="0.3" footer="0.3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AP45"/>
  <sheetViews>
    <sheetView tabSelected="1" zoomScalePageLayoutView="0" workbookViewId="0" topLeftCell="A1">
      <selection activeCell="Z10" sqref="Z10"/>
    </sheetView>
  </sheetViews>
  <sheetFormatPr defaultColWidth="8.796875" defaultRowHeight="15"/>
  <cols>
    <col min="1" max="1" width="2.8984375" style="10" customWidth="1"/>
    <col min="2" max="2" width="8.8984375" style="28" customWidth="1"/>
    <col min="3" max="3" width="14.69921875" style="10" customWidth="1"/>
    <col min="4" max="4" width="7.5" style="10" customWidth="1"/>
    <col min="5" max="5" width="9.8984375" style="2" hidden="1" customWidth="1"/>
    <col min="6" max="8" width="10.8984375" style="2" hidden="1" customWidth="1"/>
    <col min="9" max="9" width="3.8984375" style="206" customWidth="1"/>
    <col min="10" max="14" width="3.8984375" style="25" customWidth="1"/>
    <col min="15" max="16" width="3.8984375" style="423" customWidth="1"/>
    <col min="17" max="17" width="3.8984375" style="25" customWidth="1"/>
    <col min="18" max="18" width="3.8984375" style="206" customWidth="1"/>
    <col min="19" max="19" width="3.8984375" style="423" customWidth="1"/>
    <col min="20" max="20" width="3.8984375" style="10" customWidth="1"/>
    <col min="21" max="16384" width="9" style="10" customWidth="1"/>
  </cols>
  <sheetData>
    <row r="1" spans="1:20" ht="12.75">
      <c r="A1" s="493" t="s">
        <v>77</v>
      </c>
      <c r="B1" s="493"/>
      <c r="C1" s="493"/>
      <c r="D1" s="493"/>
      <c r="T1" s="2"/>
    </row>
    <row r="2" spans="1:20" ht="12.75">
      <c r="A2" s="494" t="s">
        <v>483</v>
      </c>
      <c r="B2" s="494"/>
      <c r="C2" s="494"/>
      <c r="D2" s="494"/>
      <c r="T2" s="2"/>
    </row>
    <row r="3" spans="1:20" ht="14.25" customHeight="1">
      <c r="A3" s="205"/>
      <c r="C3" s="2"/>
      <c r="D3" s="2"/>
      <c r="T3" s="2"/>
    </row>
    <row r="4" spans="1:21" ht="24" customHeight="1">
      <c r="A4" s="468" t="s">
        <v>502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27"/>
    </row>
    <row r="5" spans="13:21" ht="24" customHeight="1">
      <c r="M5" s="206"/>
      <c r="U5" s="10" t="s">
        <v>513</v>
      </c>
    </row>
    <row r="6" spans="1:21" ht="68.25" customHeight="1">
      <c r="A6" s="14" t="s">
        <v>6</v>
      </c>
      <c r="B6" s="14" t="s">
        <v>58</v>
      </c>
      <c r="C6" s="15" t="s">
        <v>59</v>
      </c>
      <c r="D6" s="15" t="s">
        <v>60</v>
      </c>
      <c r="E6" s="15" t="s">
        <v>64</v>
      </c>
      <c r="F6" s="15" t="s">
        <v>0</v>
      </c>
      <c r="G6" s="15" t="s">
        <v>142</v>
      </c>
      <c r="H6" s="15" t="s">
        <v>143</v>
      </c>
      <c r="I6" s="197" t="s">
        <v>89</v>
      </c>
      <c r="J6" s="38" t="s">
        <v>90</v>
      </c>
      <c r="K6" s="38" t="s">
        <v>91</v>
      </c>
      <c r="L6" s="38" t="s">
        <v>92</v>
      </c>
      <c r="M6" s="38" t="s">
        <v>93</v>
      </c>
      <c r="N6" s="38" t="s">
        <v>94</v>
      </c>
      <c r="O6" s="424" t="s">
        <v>95</v>
      </c>
      <c r="P6" s="424" t="s">
        <v>96</v>
      </c>
      <c r="Q6" s="38" t="s">
        <v>97</v>
      </c>
      <c r="R6" s="197" t="s">
        <v>98</v>
      </c>
      <c r="S6" s="424" t="s">
        <v>99</v>
      </c>
      <c r="T6" s="38" t="s">
        <v>100</v>
      </c>
      <c r="U6" s="10" t="s">
        <v>511</v>
      </c>
    </row>
    <row r="7" spans="1:20" ht="12.75">
      <c r="A7" s="36"/>
      <c r="B7" s="36"/>
      <c r="C7" s="178"/>
      <c r="D7" s="178"/>
      <c r="E7" s="129"/>
      <c r="F7" s="179"/>
      <c r="G7" s="179"/>
      <c r="H7" s="179"/>
      <c r="I7" s="180">
        <v>5</v>
      </c>
      <c r="J7" s="180">
        <v>5</v>
      </c>
      <c r="K7" s="180">
        <v>5</v>
      </c>
      <c r="L7" s="180">
        <v>3</v>
      </c>
      <c r="M7" s="180">
        <v>4</v>
      </c>
      <c r="N7" s="180">
        <v>3</v>
      </c>
      <c r="O7" s="425">
        <v>2</v>
      </c>
      <c r="P7" s="425">
        <v>3</v>
      </c>
      <c r="Q7" s="180">
        <v>3</v>
      </c>
      <c r="R7" s="428">
        <v>2</v>
      </c>
      <c r="S7" s="425">
        <v>3</v>
      </c>
      <c r="T7" s="180">
        <v>3</v>
      </c>
    </row>
    <row r="8" spans="1:20" ht="15.75" customHeight="1">
      <c r="A8" s="136">
        <v>1</v>
      </c>
      <c r="B8" s="122" t="s">
        <v>459</v>
      </c>
      <c r="C8" s="207" t="s">
        <v>171</v>
      </c>
      <c r="D8" s="207" t="s">
        <v>180</v>
      </c>
      <c r="E8" s="122" t="s">
        <v>188</v>
      </c>
      <c r="F8" s="207" t="s">
        <v>189</v>
      </c>
      <c r="G8" s="122"/>
      <c r="H8" s="122"/>
      <c r="I8" s="452">
        <v>5.2</v>
      </c>
      <c r="J8" s="452">
        <v>6</v>
      </c>
      <c r="K8" s="452">
        <v>6.7</v>
      </c>
      <c r="L8" s="452">
        <v>6.9</v>
      </c>
      <c r="M8" s="452">
        <v>6.9</v>
      </c>
      <c r="N8" s="452">
        <v>5.3</v>
      </c>
      <c r="O8" s="453">
        <v>5.3</v>
      </c>
      <c r="P8" s="453">
        <v>6.8</v>
      </c>
      <c r="Q8" s="452">
        <v>5.4</v>
      </c>
      <c r="R8" s="452">
        <v>5.7</v>
      </c>
      <c r="S8" s="454">
        <v>5.5</v>
      </c>
      <c r="T8" s="455">
        <v>6.1</v>
      </c>
    </row>
    <row r="9" spans="1:20" ht="15.75" customHeight="1">
      <c r="A9" s="7">
        <v>2</v>
      </c>
      <c r="B9" s="90" t="s">
        <v>460</v>
      </c>
      <c r="C9" s="168" t="s">
        <v>171</v>
      </c>
      <c r="D9" s="168" t="s">
        <v>190</v>
      </c>
      <c r="E9" s="90" t="s">
        <v>191</v>
      </c>
      <c r="F9" s="168" t="s">
        <v>192</v>
      </c>
      <c r="G9" s="90"/>
      <c r="H9" s="90"/>
      <c r="I9" s="6">
        <v>0</v>
      </c>
      <c r="J9" s="6">
        <v>0</v>
      </c>
      <c r="K9" s="6">
        <v>0</v>
      </c>
      <c r="L9" s="6">
        <v>6.4</v>
      </c>
      <c r="M9" s="6">
        <v>5.8</v>
      </c>
      <c r="N9" s="6">
        <v>7.1</v>
      </c>
      <c r="O9" s="13"/>
      <c r="P9" s="13"/>
      <c r="Q9" s="6"/>
      <c r="R9" s="6"/>
      <c r="S9" s="13"/>
      <c r="T9" s="9"/>
    </row>
    <row r="10" spans="1:20" ht="15.75" customHeight="1">
      <c r="A10" s="7">
        <v>3</v>
      </c>
      <c r="B10" s="90" t="s">
        <v>461</v>
      </c>
      <c r="C10" s="168" t="s">
        <v>193</v>
      </c>
      <c r="D10" s="168" t="s">
        <v>135</v>
      </c>
      <c r="E10" s="90" t="s">
        <v>160</v>
      </c>
      <c r="F10" s="168" t="s">
        <v>150</v>
      </c>
      <c r="G10" s="90"/>
      <c r="H10" s="90"/>
      <c r="I10" s="441">
        <v>6.3</v>
      </c>
      <c r="J10" s="437">
        <v>6.7</v>
      </c>
      <c r="K10" s="437">
        <v>8.1</v>
      </c>
      <c r="L10" s="437">
        <v>7</v>
      </c>
      <c r="M10" s="437">
        <v>7.6</v>
      </c>
      <c r="N10" s="437">
        <v>7</v>
      </c>
      <c r="O10" s="438">
        <v>7.2</v>
      </c>
      <c r="P10" s="438">
        <v>6.8</v>
      </c>
      <c r="Q10" s="437">
        <v>5.6</v>
      </c>
      <c r="R10" s="437">
        <v>6</v>
      </c>
      <c r="S10" s="438">
        <v>6.6</v>
      </c>
      <c r="T10" s="442">
        <v>7</v>
      </c>
    </row>
    <row r="11" spans="1:20" ht="15.75" customHeight="1">
      <c r="A11" s="7">
        <v>4</v>
      </c>
      <c r="B11" s="90" t="s">
        <v>462</v>
      </c>
      <c r="C11" s="168" t="s">
        <v>193</v>
      </c>
      <c r="D11" s="168" t="s">
        <v>156</v>
      </c>
      <c r="E11" s="90" t="s">
        <v>194</v>
      </c>
      <c r="F11" s="168" t="s">
        <v>195</v>
      </c>
      <c r="G11" s="90"/>
      <c r="H11" s="90"/>
      <c r="I11" s="6">
        <v>0</v>
      </c>
      <c r="J11" s="6">
        <v>0</v>
      </c>
      <c r="K11" s="6">
        <v>0</v>
      </c>
      <c r="L11" s="6">
        <v>5.2</v>
      </c>
      <c r="M11" s="6">
        <v>6.6</v>
      </c>
      <c r="N11" s="6">
        <v>4.7</v>
      </c>
      <c r="O11" s="13">
        <v>0</v>
      </c>
      <c r="P11" s="13">
        <v>0</v>
      </c>
      <c r="Q11" s="6">
        <v>0</v>
      </c>
      <c r="R11" s="6">
        <v>0</v>
      </c>
      <c r="S11" s="13"/>
      <c r="T11" s="9"/>
    </row>
    <row r="12" spans="1:20" ht="15.75" customHeight="1">
      <c r="A12" s="7">
        <v>5</v>
      </c>
      <c r="B12" s="90" t="s">
        <v>463</v>
      </c>
      <c r="C12" s="168" t="s">
        <v>196</v>
      </c>
      <c r="D12" s="168" t="s">
        <v>197</v>
      </c>
      <c r="E12" s="90" t="s">
        <v>198</v>
      </c>
      <c r="F12" s="168" t="s">
        <v>199</v>
      </c>
      <c r="G12" s="90"/>
      <c r="H12" s="90"/>
      <c r="I12" s="437">
        <v>6.6</v>
      </c>
      <c r="J12" s="437">
        <v>8.3</v>
      </c>
      <c r="K12" s="437">
        <v>8.1</v>
      </c>
      <c r="L12" s="437">
        <v>5.2</v>
      </c>
      <c r="M12" s="437">
        <v>5.2</v>
      </c>
      <c r="N12" s="437">
        <v>5.4</v>
      </c>
      <c r="O12" s="438">
        <v>5.6</v>
      </c>
      <c r="P12" s="438">
        <v>5.2</v>
      </c>
      <c r="Q12" s="437">
        <v>6</v>
      </c>
      <c r="R12" s="437">
        <v>5.1</v>
      </c>
      <c r="S12" s="439">
        <v>5.3</v>
      </c>
      <c r="T12" s="440">
        <v>6.5</v>
      </c>
    </row>
    <row r="13" spans="1:20" ht="18" customHeight="1">
      <c r="A13" s="7">
        <v>6</v>
      </c>
      <c r="B13" s="90" t="s">
        <v>464</v>
      </c>
      <c r="C13" s="168" t="s">
        <v>206</v>
      </c>
      <c r="D13" s="168" t="s">
        <v>207</v>
      </c>
      <c r="E13" s="90" t="s">
        <v>208</v>
      </c>
      <c r="F13" s="168" t="s">
        <v>192</v>
      </c>
      <c r="G13" s="90"/>
      <c r="H13" s="90"/>
      <c r="I13" s="441">
        <v>5.9</v>
      </c>
      <c r="J13" s="437">
        <v>6.3</v>
      </c>
      <c r="K13" s="437">
        <v>8.4</v>
      </c>
      <c r="L13" s="437">
        <v>7</v>
      </c>
      <c r="M13" s="437">
        <v>6.4</v>
      </c>
      <c r="N13" s="437">
        <v>6.5</v>
      </c>
      <c r="O13" s="438">
        <v>5</v>
      </c>
      <c r="P13" s="438">
        <v>5</v>
      </c>
      <c r="Q13" s="437">
        <v>5.4</v>
      </c>
      <c r="R13" s="437">
        <v>5.8</v>
      </c>
      <c r="S13" s="439">
        <v>5.7</v>
      </c>
      <c r="T13" s="442">
        <v>5.7</v>
      </c>
    </row>
    <row r="14" spans="1:20" ht="12.75">
      <c r="A14" s="7">
        <v>7</v>
      </c>
      <c r="B14" s="90" t="s">
        <v>465</v>
      </c>
      <c r="C14" s="168" t="s">
        <v>140</v>
      </c>
      <c r="D14" s="168" t="s">
        <v>141</v>
      </c>
      <c r="E14" s="90" t="s">
        <v>209</v>
      </c>
      <c r="F14" s="168" t="s">
        <v>195</v>
      </c>
      <c r="G14" s="90"/>
      <c r="H14" s="90"/>
      <c r="I14" s="6">
        <v>0</v>
      </c>
      <c r="J14" s="6">
        <v>0</v>
      </c>
      <c r="K14" s="6">
        <v>0</v>
      </c>
      <c r="L14" s="6">
        <v>5.8</v>
      </c>
      <c r="M14" s="6">
        <v>0</v>
      </c>
      <c r="N14" s="6">
        <v>0</v>
      </c>
      <c r="O14" s="13">
        <v>0</v>
      </c>
      <c r="P14" s="13"/>
      <c r="Q14" s="6"/>
      <c r="R14" s="6"/>
      <c r="S14" s="13"/>
      <c r="T14" s="9"/>
    </row>
    <row r="15" spans="1:20" ht="12.75">
      <c r="A15" s="7">
        <v>8</v>
      </c>
      <c r="B15" s="90" t="s">
        <v>466</v>
      </c>
      <c r="C15" s="168" t="s">
        <v>219</v>
      </c>
      <c r="D15" s="168" t="s">
        <v>162</v>
      </c>
      <c r="E15" s="90" t="s">
        <v>220</v>
      </c>
      <c r="F15" s="168" t="s">
        <v>147</v>
      </c>
      <c r="G15" s="90"/>
      <c r="H15" s="90"/>
      <c r="I15" s="441">
        <v>8.5</v>
      </c>
      <c r="J15" s="437">
        <v>5.9</v>
      </c>
      <c r="K15" s="437">
        <v>7.4</v>
      </c>
      <c r="L15" s="437">
        <v>6</v>
      </c>
      <c r="M15" s="437">
        <v>6.6</v>
      </c>
      <c r="N15" s="437">
        <v>7</v>
      </c>
      <c r="O15" s="438">
        <v>8.5</v>
      </c>
      <c r="P15" s="438">
        <v>8.6</v>
      </c>
      <c r="Q15" s="437">
        <v>7.9</v>
      </c>
      <c r="R15" s="437">
        <v>5.9</v>
      </c>
      <c r="S15" s="438">
        <v>7.1</v>
      </c>
      <c r="T15" s="442">
        <v>7.4</v>
      </c>
    </row>
    <row r="16" spans="1:20" ht="12.75">
      <c r="A16" s="7">
        <v>9</v>
      </c>
      <c r="B16" s="90" t="s">
        <v>467</v>
      </c>
      <c r="C16" s="168" t="s">
        <v>222</v>
      </c>
      <c r="D16" s="168" t="s">
        <v>178</v>
      </c>
      <c r="E16" s="90" t="s">
        <v>223</v>
      </c>
      <c r="F16" s="168" t="s">
        <v>195</v>
      </c>
      <c r="G16" s="90"/>
      <c r="H16" s="90"/>
      <c r="I16" s="194">
        <v>0</v>
      </c>
      <c r="J16" s="194">
        <v>0</v>
      </c>
      <c r="K16" s="194">
        <v>0</v>
      </c>
      <c r="L16" s="194">
        <v>0</v>
      </c>
      <c r="M16" s="194">
        <v>7</v>
      </c>
      <c r="N16" s="194">
        <v>0</v>
      </c>
      <c r="O16" s="426">
        <v>3.6</v>
      </c>
      <c r="P16" s="426">
        <v>0</v>
      </c>
      <c r="Q16" s="194">
        <v>0</v>
      </c>
      <c r="R16" s="194">
        <v>2.1</v>
      </c>
      <c r="S16" s="426">
        <v>0</v>
      </c>
      <c r="T16" s="49"/>
    </row>
    <row r="17" spans="1:20" ht="12.75">
      <c r="A17" s="7">
        <v>10</v>
      </c>
      <c r="B17" s="90" t="s">
        <v>468</v>
      </c>
      <c r="C17" s="168" t="s">
        <v>249</v>
      </c>
      <c r="D17" s="168" t="s">
        <v>250</v>
      </c>
      <c r="E17" s="90" t="s">
        <v>469</v>
      </c>
      <c r="F17" s="168" t="s">
        <v>192</v>
      </c>
      <c r="G17" s="90"/>
      <c r="H17" s="90"/>
      <c r="I17" s="194">
        <v>0</v>
      </c>
      <c r="J17" s="194">
        <v>0</v>
      </c>
      <c r="K17" s="194">
        <v>0</v>
      </c>
      <c r="L17" s="194">
        <v>6.4</v>
      </c>
      <c r="M17" s="194">
        <v>0</v>
      </c>
      <c r="N17" s="194">
        <v>7</v>
      </c>
      <c r="O17" s="426">
        <v>4.4</v>
      </c>
      <c r="P17" s="426">
        <v>0</v>
      </c>
      <c r="Q17" s="194">
        <v>0</v>
      </c>
      <c r="R17" s="194">
        <v>5.7</v>
      </c>
      <c r="S17" s="434">
        <v>5.8</v>
      </c>
      <c r="T17" s="49"/>
    </row>
    <row r="18" spans="1:20" ht="12.75">
      <c r="A18" s="7">
        <v>11</v>
      </c>
      <c r="B18" s="90" t="s">
        <v>470</v>
      </c>
      <c r="C18" s="168" t="s">
        <v>233</v>
      </c>
      <c r="D18" s="168" t="s">
        <v>234</v>
      </c>
      <c r="E18" s="90" t="s">
        <v>235</v>
      </c>
      <c r="F18" s="168" t="s">
        <v>195</v>
      </c>
      <c r="G18" s="90"/>
      <c r="H18" s="90"/>
      <c r="I18" s="429">
        <v>6.2</v>
      </c>
      <c r="J18" s="422">
        <v>7.4</v>
      </c>
      <c r="K18" s="422">
        <v>5.9</v>
      </c>
      <c r="L18" s="422">
        <v>6</v>
      </c>
      <c r="M18" s="422">
        <v>6.6</v>
      </c>
      <c r="N18" s="422">
        <v>6</v>
      </c>
      <c r="O18" s="430">
        <v>6.4</v>
      </c>
      <c r="P18" s="430">
        <v>6.6</v>
      </c>
      <c r="Q18" s="184">
        <v>6.5</v>
      </c>
      <c r="R18" s="422">
        <v>5</v>
      </c>
      <c r="S18" s="13">
        <v>6.4</v>
      </c>
      <c r="T18" s="435">
        <v>6.4</v>
      </c>
    </row>
    <row r="19" spans="1:20" ht="12.75">
      <c r="A19" s="7">
        <v>12</v>
      </c>
      <c r="B19" s="90" t="s">
        <v>471</v>
      </c>
      <c r="C19" s="168" t="s">
        <v>146</v>
      </c>
      <c r="D19" s="168" t="s">
        <v>134</v>
      </c>
      <c r="E19" s="90" t="s">
        <v>403</v>
      </c>
      <c r="F19" s="168" t="s">
        <v>195</v>
      </c>
      <c r="G19" s="90"/>
      <c r="H19" s="90"/>
      <c r="I19" s="6">
        <v>5.6</v>
      </c>
      <c r="J19" s="6">
        <v>7.5</v>
      </c>
      <c r="K19" s="6">
        <v>6.9</v>
      </c>
      <c r="L19" s="6">
        <v>6.8</v>
      </c>
      <c r="M19" s="6">
        <v>6.2</v>
      </c>
      <c r="N19" s="6">
        <v>5.5</v>
      </c>
      <c r="O19" s="13">
        <v>5</v>
      </c>
      <c r="P19" s="13">
        <v>5.2</v>
      </c>
      <c r="Q19" s="91">
        <v>5.3</v>
      </c>
      <c r="R19" s="6">
        <v>5.1</v>
      </c>
      <c r="S19" s="433">
        <v>6.3</v>
      </c>
      <c r="T19" s="436">
        <v>4.5</v>
      </c>
    </row>
    <row r="20" spans="1:20" ht="12.75">
      <c r="A20" s="7">
        <v>13</v>
      </c>
      <c r="B20" s="90" t="s">
        <v>472</v>
      </c>
      <c r="C20" s="168" t="s">
        <v>404</v>
      </c>
      <c r="D20" s="168" t="s">
        <v>226</v>
      </c>
      <c r="E20" s="90" t="s">
        <v>294</v>
      </c>
      <c r="F20" s="7"/>
      <c r="G20" s="90"/>
      <c r="H20" s="90"/>
      <c r="I20" s="6">
        <v>0</v>
      </c>
      <c r="J20" s="6">
        <v>0</v>
      </c>
      <c r="K20" s="6">
        <v>0</v>
      </c>
      <c r="L20" s="6">
        <v>6.2</v>
      </c>
      <c r="M20" s="6">
        <v>5.5</v>
      </c>
      <c r="N20" s="6">
        <v>5</v>
      </c>
      <c r="O20" s="13">
        <v>5.4</v>
      </c>
      <c r="P20" s="13">
        <v>5</v>
      </c>
      <c r="Q20" s="436">
        <v>5.4</v>
      </c>
      <c r="R20" s="196">
        <v>3.9</v>
      </c>
      <c r="S20" s="433">
        <v>5.9</v>
      </c>
      <c r="T20" s="91"/>
    </row>
    <row r="21" spans="1:21" ht="12.75">
      <c r="A21" s="7">
        <v>14</v>
      </c>
      <c r="B21" s="90" t="s">
        <v>473</v>
      </c>
      <c r="C21" s="168" t="s">
        <v>179</v>
      </c>
      <c r="D21" s="168" t="s">
        <v>172</v>
      </c>
      <c r="E21" s="90" t="s">
        <v>408</v>
      </c>
      <c r="F21" s="168" t="s">
        <v>192</v>
      </c>
      <c r="G21" s="90"/>
      <c r="H21" s="90"/>
      <c r="I21" s="437">
        <v>6.6</v>
      </c>
      <c r="J21" s="437">
        <v>7.7</v>
      </c>
      <c r="K21" s="437">
        <v>8.4</v>
      </c>
      <c r="L21" s="437">
        <v>5.2</v>
      </c>
      <c r="M21" s="437">
        <v>5.8</v>
      </c>
      <c r="N21" s="437">
        <v>6.1</v>
      </c>
      <c r="O21" s="438">
        <v>6.3</v>
      </c>
      <c r="P21" s="438">
        <v>7.3</v>
      </c>
      <c r="Q21" s="443">
        <v>5.6</v>
      </c>
      <c r="R21" s="437">
        <v>5.8</v>
      </c>
      <c r="S21" s="439">
        <v>5.8</v>
      </c>
      <c r="T21" s="443">
        <v>7.5</v>
      </c>
      <c r="U21" s="10" t="s">
        <v>512</v>
      </c>
    </row>
    <row r="22" spans="1:20" ht="12.75">
      <c r="A22" s="7">
        <v>15</v>
      </c>
      <c r="B22" s="114" t="s">
        <v>438</v>
      </c>
      <c r="C22" s="432" t="s">
        <v>236</v>
      </c>
      <c r="D22" s="432" t="s">
        <v>158</v>
      </c>
      <c r="E22" s="114"/>
      <c r="F22" s="402"/>
      <c r="G22" s="114"/>
      <c r="H22" s="114"/>
      <c r="I22" s="444">
        <v>5.7</v>
      </c>
      <c r="J22" s="444">
        <v>6.1</v>
      </c>
      <c r="K22" s="444">
        <v>7.8</v>
      </c>
      <c r="L22" s="437">
        <v>6.2</v>
      </c>
      <c r="M22" s="437">
        <v>6</v>
      </c>
      <c r="N22" s="437">
        <v>6.1</v>
      </c>
      <c r="O22" s="438">
        <v>6.2</v>
      </c>
      <c r="P22" s="438">
        <v>7.4</v>
      </c>
      <c r="Q22" s="443">
        <v>5.1</v>
      </c>
      <c r="R22" s="437">
        <v>6.4</v>
      </c>
      <c r="S22" s="438">
        <v>5.2</v>
      </c>
      <c r="T22" s="443">
        <v>6.4</v>
      </c>
    </row>
    <row r="23" spans="1:20" ht="12.75">
      <c r="A23" s="7">
        <v>16</v>
      </c>
      <c r="B23" s="90" t="s">
        <v>474</v>
      </c>
      <c r="C23" s="168" t="s">
        <v>238</v>
      </c>
      <c r="D23" s="168" t="s">
        <v>239</v>
      </c>
      <c r="E23" s="90" t="s">
        <v>240</v>
      </c>
      <c r="F23" s="168" t="s">
        <v>241</v>
      </c>
      <c r="G23" s="90"/>
      <c r="H23" s="90"/>
      <c r="I23" s="437">
        <v>5.9</v>
      </c>
      <c r="J23" s="437">
        <v>7.8</v>
      </c>
      <c r="K23" s="437">
        <v>8</v>
      </c>
      <c r="L23" s="437">
        <v>7.2</v>
      </c>
      <c r="M23" s="437">
        <v>7.2</v>
      </c>
      <c r="N23" s="437">
        <v>6</v>
      </c>
      <c r="O23" s="438">
        <v>7.2</v>
      </c>
      <c r="P23" s="438">
        <v>7.4</v>
      </c>
      <c r="Q23" s="443">
        <v>5.6</v>
      </c>
      <c r="R23" s="437">
        <v>5.3</v>
      </c>
      <c r="S23" s="438">
        <v>5.4</v>
      </c>
      <c r="T23" s="443">
        <v>7.6</v>
      </c>
    </row>
    <row r="24" spans="1:20" ht="12.75">
      <c r="A24" s="7">
        <v>17</v>
      </c>
      <c r="B24" s="90" t="s">
        <v>475</v>
      </c>
      <c r="C24" s="168" t="s">
        <v>238</v>
      </c>
      <c r="D24" s="168" t="s">
        <v>485</v>
      </c>
      <c r="E24" s="90" t="s">
        <v>240</v>
      </c>
      <c r="F24" s="168" t="s">
        <v>243</v>
      </c>
      <c r="G24" s="90"/>
      <c r="H24" s="90"/>
      <c r="I24" s="437">
        <v>5</v>
      </c>
      <c r="J24" s="437">
        <v>7.8</v>
      </c>
      <c r="K24" s="437">
        <v>8.1</v>
      </c>
      <c r="L24" s="437">
        <v>7.2</v>
      </c>
      <c r="M24" s="437">
        <v>7.2</v>
      </c>
      <c r="N24" s="437">
        <v>5.9</v>
      </c>
      <c r="O24" s="438">
        <v>8.4</v>
      </c>
      <c r="P24" s="438">
        <v>7.4</v>
      </c>
      <c r="Q24" s="443">
        <v>6.4</v>
      </c>
      <c r="R24" s="437">
        <v>6.9</v>
      </c>
      <c r="S24" s="438">
        <v>5.4</v>
      </c>
      <c r="T24" s="443">
        <v>7.9</v>
      </c>
    </row>
    <row r="25" spans="1:20" ht="12.75">
      <c r="A25" s="7">
        <v>18</v>
      </c>
      <c r="B25" s="90" t="s">
        <v>476</v>
      </c>
      <c r="C25" s="431" t="s">
        <v>224</v>
      </c>
      <c r="D25" s="431" t="s">
        <v>166</v>
      </c>
      <c r="E25" s="90" t="s">
        <v>445</v>
      </c>
      <c r="F25" s="168" t="s">
        <v>227</v>
      </c>
      <c r="G25" s="90"/>
      <c r="H25" s="90"/>
      <c r="I25" s="441">
        <v>6.2</v>
      </c>
      <c r="J25" s="437">
        <v>7.5</v>
      </c>
      <c r="K25" s="437">
        <v>7.6</v>
      </c>
      <c r="L25" s="437">
        <v>5.1</v>
      </c>
      <c r="M25" s="437">
        <v>5.6</v>
      </c>
      <c r="N25" s="437">
        <v>6.5</v>
      </c>
      <c r="O25" s="438">
        <v>5.2</v>
      </c>
      <c r="P25" s="438">
        <v>5</v>
      </c>
      <c r="Q25" s="445">
        <v>5.1</v>
      </c>
      <c r="R25" s="437">
        <v>6.4</v>
      </c>
      <c r="S25" s="439">
        <v>5</v>
      </c>
      <c r="T25" s="440">
        <v>6</v>
      </c>
    </row>
    <row r="26" spans="1:20" ht="12.75">
      <c r="A26" s="7">
        <v>19</v>
      </c>
      <c r="B26" s="90" t="s">
        <v>477</v>
      </c>
      <c r="C26" s="431" t="s">
        <v>159</v>
      </c>
      <c r="D26" s="431" t="s">
        <v>138</v>
      </c>
      <c r="E26" s="90" t="s">
        <v>245</v>
      </c>
      <c r="F26" s="168" t="s">
        <v>195</v>
      </c>
      <c r="G26" s="90"/>
      <c r="H26" s="90"/>
      <c r="I26" s="196">
        <v>5.6</v>
      </c>
      <c r="J26" s="6">
        <v>6.6</v>
      </c>
      <c r="K26" s="6">
        <v>5.9</v>
      </c>
      <c r="L26" s="6">
        <v>5</v>
      </c>
      <c r="M26" s="6">
        <v>5</v>
      </c>
      <c r="N26" s="6">
        <v>7.1</v>
      </c>
      <c r="O26" s="13">
        <v>5.9</v>
      </c>
      <c r="P26" s="13">
        <v>5.9</v>
      </c>
      <c r="Q26" s="6">
        <v>5</v>
      </c>
      <c r="R26" s="6">
        <v>3.9</v>
      </c>
      <c r="S26" s="13">
        <v>5.3</v>
      </c>
      <c r="T26" s="9">
        <v>6</v>
      </c>
    </row>
    <row r="27" spans="1:20" ht="12.75">
      <c r="A27" s="7">
        <v>20</v>
      </c>
      <c r="B27" s="90" t="s">
        <v>478</v>
      </c>
      <c r="C27" s="168" t="s">
        <v>246</v>
      </c>
      <c r="D27" s="168" t="s">
        <v>154</v>
      </c>
      <c r="E27" s="90" t="s">
        <v>183</v>
      </c>
      <c r="F27" s="168" t="s">
        <v>195</v>
      </c>
      <c r="G27" s="90"/>
      <c r="H27" s="90"/>
      <c r="I27" s="196">
        <v>7</v>
      </c>
      <c r="J27" s="6">
        <v>7.5</v>
      </c>
      <c r="K27" s="6">
        <v>7</v>
      </c>
      <c r="L27" s="6">
        <v>5.9</v>
      </c>
      <c r="M27" s="6">
        <v>6.5</v>
      </c>
      <c r="N27" s="196">
        <v>6.8</v>
      </c>
      <c r="O27" s="13">
        <v>5</v>
      </c>
      <c r="P27" s="13">
        <v>5.9</v>
      </c>
      <c r="Q27" s="91">
        <v>5.1</v>
      </c>
      <c r="R27" s="6">
        <v>7.1</v>
      </c>
      <c r="S27" s="13">
        <v>0</v>
      </c>
      <c r="T27" s="9">
        <v>0</v>
      </c>
    </row>
    <row r="28" spans="1:20" ht="12.75">
      <c r="A28" s="7">
        <v>21</v>
      </c>
      <c r="B28" s="90" t="s">
        <v>479</v>
      </c>
      <c r="C28" s="168" t="s">
        <v>247</v>
      </c>
      <c r="D28" s="168" t="s">
        <v>170</v>
      </c>
      <c r="E28" s="90" t="s">
        <v>480</v>
      </c>
      <c r="F28" s="168" t="s">
        <v>248</v>
      </c>
      <c r="G28" s="90"/>
      <c r="H28" s="90"/>
      <c r="I28" s="437">
        <v>5.1</v>
      </c>
      <c r="J28" s="441">
        <v>5.8</v>
      </c>
      <c r="K28" s="437">
        <v>6</v>
      </c>
      <c r="L28" s="437">
        <v>5.2</v>
      </c>
      <c r="M28" s="437">
        <v>5.2</v>
      </c>
      <c r="N28" s="437">
        <v>6</v>
      </c>
      <c r="O28" s="438">
        <v>5.8</v>
      </c>
      <c r="P28" s="438">
        <v>6.2</v>
      </c>
      <c r="Q28" s="443">
        <v>5.5</v>
      </c>
      <c r="R28" s="437">
        <v>5.1</v>
      </c>
      <c r="S28" s="438">
        <v>5.2</v>
      </c>
      <c r="T28" s="446">
        <v>5.2</v>
      </c>
    </row>
    <row r="29" spans="1:20" ht="12.75">
      <c r="A29" s="7">
        <v>22</v>
      </c>
      <c r="B29" s="90" t="s">
        <v>430</v>
      </c>
      <c r="C29" s="168" t="s">
        <v>263</v>
      </c>
      <c r="D29" s="168" t="s">
        <v>152</v>
      </c>
      <c r="E29" s="90"/>
      <c r="F29" s="90"/>
      <c r="G29" s="90"/>
      <c r="H29" s="90"/>
      <c r="I29" s="437">
        <v>7.7</v>
      </c>
      <c r="J29" s="437">
        <v>7.5</v>
      </c>
      <c r="K29" s="437">
        <v>8.4</v>
      </c>
      <c r="L29" s="437">
        <v>5.2</v>
      </c>
      <c r="M29" s="437">
        <v>7</v>
      </c>
      <c r="N29" s="437">
        <v>7</v>
      </c>
      <c r="O29" s="438">
        <v>5.9</v>
      </c>
      <c r="P29" s="438">
        <v>7.9</v>
      </c>
      <c r="Q29" s="443">
        <v>5.7</v>
      </c>
      <c r="R29" s="437">
        <v>5.3</v>
      </c>
      <c r="S29" s="439">
        <v>6.7</v>
      </c>
      <c r="T29" s="446">
        <v>7.2</v>
      </c>
    </row>
    <row r="30" spans="1:20" ht="12.75">
      <c r="A30" s="7">
        <v>23</v>
      </c>
      <c r="B30" s="195" t="s">
        <v>440</v>
      </c>
      <c r="C30" s="208" t="s">
        <v>409</v>
      </c>
      <c r="D30" s="208" t="s">
        <v>137</v>
      </c>
      <c r="E30" s="195"/>
      <c r="F30" s="195"/>
      <c r="G30" s="195"/>
      <c r="H30" s="195"/>
      <c r="I30" s="447">
        <v>6.9</v>
      </c>
      <c r="J30" s="448">
        <v>5</v>
      </c>
      <c r="K30" s="448">
        <v>6.8</v>
      </c>
      <c r="L30" s="448">
        <v>5.1</v>
      </c>
      <c r="M30" s="448">
        <v>5.1</v>
      </c>
      <c r="N30" s="448">
        <v>5</v>
      </c>
      <c r="O30" s="449">
        <v>8.3</v>
      </c>
      <c r="P30" s="449">
        <v>7.6</v>
      </c>
      <c r="Q30" s="450">
        <v>5.3</v>
      </c>
      <c r="R30" s="448">
        <v>5.9</v>
      </c>
      <c r="S30" s="451">
        <v>6.1</v>
      </c>
      <c r="T30" s="450">
        <v>5.9</v>
      </c>
    </row>
    <row r="32" spans="13:27" ht="12.75">
      <c r="M32" s="482" t="s">
        <v>519</v>
      </c>
      <c r="N32" s="482"/>
      <c r="O32" s="482"/>
      <c r="P32" s="482"/>
      <c r="Q32" s="482"/>
      <c r="R32" s="482"/>
      <c r="S32" s="482"/>
      <c r="T32" s="482"/>
      <c r="V32" s="28"/>
      <c r="Y32" s="85"/>
      <c r="Z32" s="85"/>
      <c r="AA32" s="85"/>
    </row>
    <row r="33" spans="2:27" ht="16.5" customHeight="1">
      <c r="B33" s="476" t="s">
        <v>489</v>
      </c>
      <c r="C33" s="476"/>
      <c r="D33" s="476"/>
      <c r="E33" s="476"/>
      <c r="F33" s="476"/>
      <c r="G33" s="476"/>
      <c r="H33" s="476"/>
      <c r="I33" s="476"/>
      <c r="M33" s="2"/>
      <c r="N33" s="476" t="s">
        <v>488</v>
      </c>
      <c r="O33" s="476"/>
      <c r="P33" s="476"/>
      <c r="Q33" s="476"/>
      <c r="R33" s="476"/>
      <c r="S33" s="476"/>
      <c r="T33" s="476"/>
      <c r="Y33" s="85"/>
      <c r="Z33" s="85"/>
      <c r="AA33" s="85"/>
    </row>
    <row r="34" spans="2:42" ht="16.5">
      <c r="B34" s="149"/>
      <c r="C34" s="149"/>
      <c r="D34" s="423"/>
      <c r="E34" s="423"/>
      <c r="F34" s="10"/>
      <c r="G34" s="423"/>
      <c r="H34" s="150"/>
      <c r="I34" s="2"/>
      <c r="J34" s="149"/>
      <c r="K34" s="149"/>
      <c r="L34" s="149"/>
      <c r="M34" s="2"/>
      <c r="N34" s="476" t="s">
        <v>490</v>
      </c>
      <c r="O34" s="476"/>
      <c r="P34" s="476"/>
      <c r="Q34" s="476"/>
      <c r="R34" s="476"/>
      <c r="S34" s="476"/>
      <c r="T34" s="476"/>
      <c r="U34" s="2"/>
      <c r="X34" s="25"/>
      <c r="Y34" s="349"/>
      <c r="Z34" s="349"/>
      <c r="AA34" s="349"/>
      <c r="AB34" s="150"/>
      <c r="AC34" s="150"/>
      <c r="AD34" s="150"/>
      <c r="AE34" s="150"/>
      <c r="AF34" s="150"/>
      <c r="AJ34" s="217"/>
      <c r="AK34" s="217"/>
      <c r="AL34" s="217"/>
      <c r="AM34" s="217"/>
      <c r="AN34" s="217"/>
      <c r="AO34" s="217"/>
      <c r="AP34" s="217"/>
    </row>
    <row r="35" spans="2:42" ht="16.5">
      <c r="B35" s="149"/>
      <c r="C35" s="149"/>
      <c r="D35" s="423"/>
      <c r="E35" s="427"/>
      <c r="F35" s="150"/>
      <c r="G35" s="427"/>
      <c r="H35" s="150"/>
      <c r="I35" s="2"/>
      <c r="J35" s="149"/>
      <c r="K35" s="149"/>
      <c r="L35" s="149"/>
      <c r="M35" s="2"/>
      <c r="N35" s="2"/>
      <c r="O35" s="2"/>
      <c r="P35" s="2"/>
      <c r="T35" s="2"/>
      <c r="U35" s="2"/>
      <c r="X35" s="25"/>
      <c r="Y35" s="349"/>
      <c r="Z35" s="349"/>
      <c r="AA35" s="349"/>
      <c r="AB35" s="150"/>
      <c r="AC35" s="150"/>
      <c r="AD35" s="150"/>
      <c r="AE35" s="150"/>
      <c r="AF35" s="150"/>
      <c r="AJ35" s="28"/>
      <c r="AK35" s="28"/>
      <c r="AL35" s="28"/>
      <c r="AM35" s="28"/>
      <c r="AN35" s="28"/>
      <c r="AO35" s="28"/>
      <c r="AP35" s="28"/>
    </row>
    <row r="36" spans="2:42" ht="16.5">
      <c r="B36" s="149"/>
      <c r="C36" s="149"/>
      <c r="D36" s="423"/>
      <c r="E36" s="427"/>
      <c r="F36" s="150"/>
      <c r="G36" s="427"/>
      <c r="H36" s="150"/>
      <c r="I36" s="2"/>
      <c r="J36" s="149"/>
      <c r="K36" s="149"/>
      <c r="L36" s="149"/>
      <c r="M36" s="2"/>
      <c r="N36" s="2"/>
      <c r="O36" s="2"/>
      <c r="P36" s="2"/>
      <c r="T36" s="2"/>
      <c r="U36" s="2"/>
      <c r="X36" s="25"/>
      <c r="Y36" s="28"/>
      <c r="Z36" s="28"/>
      <c r="AA36" s="28"/>
      <c r="AB36" s="150"/>
      <c r="AC36" s="150"/>
      <c r="AD36" s="150"/>
      <c r="AE36" s="150"/>
      <c r="AF36" s="150"/>
      <c r="AJ36" s="165"/>
      <c r="AL36" s="2"/>
      <c r="AP36" s="25"/>
    </row>
    <row r="37" spans="2:42" ht="16.5">
      <c r="B37" s="481" t="s">
        <v>491</v>
      </c>
      <c r="C37" s="481"/>
      <c r="D37" s="481"/>
      <c r="E37" s="481"/>
      <c r="F37" s="481"/>
      <c r="G37" s="481"/>
      <c r="H37" s="481"/>
      <c r="I37" s="481"/>
      <c r="J37" s="149"/>
      <c r="K37" s="149"/>
      <c r="L37" s="149"/>
      <c r="N37" s="481" t="s">
        <v>492</v>
      </c>
      <c r="O37" s="481"/>
      <c r="P37" s="481"/>
      <c r="Q37" s="481"/>
      <c r="R37" s="481"/>
      <c r="S37" s="481"/>
      <c r="T37" s="481"/>
      <c r="U37" s="213"/>
      <c r="X37" s="25"/>
      <c r="Y37" s="25"/>
      <c r="Z37" s="25"/>
      <c r="AA37" s="206"/>
      <c r="AB37" s="150"/>
      <c r="AC37" s="150"/>
      <c r="AD37" s="150"/>
      <c r="AE37" s="150"/>
      <c r="AF37" s="150"/>
      <c r="AJ37" s="165"/>
      <c r="AL37" s="2"/>
      <c r="AP37" s="25"/>
    </row>
    <row r="38" spans="5:42" ht="16.5">
      <c r="E38" s="10"/>
      <c r="I38" s="25"/>
      <c r="U38" s="2"/>
      <c r="X38" s="25"/>
      <c r="Y38" s="25"/>
      <c r="Z38" s="25"/>
      <c r="AA38" s="206"/>
      <c r="AB38" s="150"/>
      <c r="AC38" s="150"/>
      <c r="AD38" s="150"/>
      <c r="AE38" s="150"/>
      <c r="AF38" s="150"/>
      <c r="AJ38" s="165"/>
      <c r="AL38" s="2"/>
      <c r="AP38" s="25"/>
    </row>
    <row r="39" spans="5:42" ht="16.5">
      <c r="E39" s="10"/>
      <c r="I39" s="25"/>
      <c r="T39" s="2"/>
      <c r="U39" s="2"/>
      <c r="V39" s="206"/>
      <c r="W39" s="25"/>
      <c r="X39" s="25"/>
      <c r="Y39" s="25"/>
      <c r="Z39" s="25"/>
      <c r="AA39" s="206"/>
      <c r="AB39" s="150"/>
      <c r="AC39" s="150"/>
      <c r="AD39" s="150"/>
      <c r="AE39" s="150"/>
      <c r="AF39" s="150"/>
      <c r="AJ39" s="150"/>
      <c r="AL39" s="2"/>
      <c r="AP39" s="25"/>
    </row>
    <row r="40" spans="2:42" ht="16.5">
      <c r="B40" s="28" t="s">
        <v>514</v>
      </c>
      <c r="C40" s="10">
        <v>7</v>
      </c>
      <c r="E40" s="10"/>
      <c r="I40" s="25"/>
      <c r="T40" s="2"/>
      <c r="U40" s="2"/>
      <c r="V40" s="206"/>
      <c r="W40" s="25"/>
      <c r="X40" s="25"/>
      <c r="Y40" s="213"/>
      <c r="Z40" s="213"/>
      <c r="AA40" s="213"/>
      <c r="AB40" s="150"/>
      <c r="AC40" s="150"/>
      <c r="AD40" s="150"/>
      <c r="AE40" s="150"/>
      <c r="AF40" s="150"/>
      <c r="AJ40" s="213"/>
      <c r="AK40" s="213"/>
      <c r="AL40" s="213"/>
      <c r="AM40" s="213"/>
      <c r="AN40" s="213"/>
      <c r="AO40" s="213"/>
      <c r="AP40" s="213"/>
    </row>
    <row r="41" spans="2:42" ht="16.5">
      <c r="B41" s="150" t="s">
        <v>515</v>
      </c>
      <c r="C41" s="150">
        <v>4</v>
      </c>
      <c r="E41" s="10"/>
      <c r="I41" s="25"/>
      <c r="T41" s="2"/>
      <c r="U41" s="2"/>
      <c r="V41" s="206"/>
      <c r="W41" s="25"/>
      <c r="X41" s="25"/>
      <c r="Y41" s="25"/>
      <c r="Z41" s="25"/>
      <c r="AA41" s="206"/>
      <c r="AB41" s="25"/>
      <c r="AC41" s="206"/>
      <c r="AD41" s="206"/>
      <c r="AE41" s="25"/>
      <c r="AF41" s="25"/>
      <c r="AG41" s="25"/>
      <c r="AH41" s="2"/>
      <c r="AJ41" s="150"/>
      <c r="AK41" s="150"/>
      <c r="AL41" s="150"/>
      <c r="AM41" s="150"/>
      <c r="AN41" s="150"/>
      <c r="AO41" s="150"/>
      <c r="AP41" s="150"/>
    </row>
    <row r="42" spans="2:3" ht="12.75">
      <c r="B42" s="28" t="s">
        <v>516</v>
      </c>
      <c r="C42" s="10">
        <v>3</v>
      </c>
    </row>
    <row r="43" spans="2:3" ht="12.75">
      <c r="B43" s="28" t="s">
        <v>517</v>
      </c>
      <c r="C43" s="10">
        <v>8</v>
      </c>
    </row>
    <row r="44" spans="2:3" ht="12.75">
      <c r="B44" s="28" t="s">
        <v>518</v>
      </c>
      <c r="C44" s="10">
        <v>1</v>
      </c>
    </row>
    <row r="45" ht="12.75">
      <c r="C45" s="10">
        <f>SUM(C40:C44)</f>
        <v>23</v>
      </c>
    </row>
  </sheetData>
  <sheetProtection/>
  <mergeCells count="9">
    <mergeCell ref="N37:T37"/>
    <mergeCell ref="N34:T34"/>
    <mergeCell ref="A1:D1"/>
    <mergeCell ref="A2:D2"/>
    <mergeCell ref="A4:T4"/>
    <mergeCell ref="M32:T32"/>
    <mergeCell ref="B33:I33"/>
    <mergeCell ref="B37:I37"/>
    <mergeCell ref="N33:T33"/>
  </mergeCells>
  <conditionalFormatting sqref="E13:H17 I8:T15 I18:T28">
    <cfRule type="cellIs" priority="23" dxfId="141" operator="lessThan" stopIfTrue="1">
      <formula>5</formula>
    </cfRule>
  </conditionalFormatting>
  <conditionalFormatting sqref="A2:D2">
    <cfRule type="cellIs" priority="24" dxfId="142" operator="lessThan" stopIfTrue="1">
      <formula>5</formula>
    </cfRule>
  </conditionalFormatting>
  <conditionalFormatting sqref="I8:T15">
    <cfRule type="cellIs" priority="25" dxfId="143" operator="lessThan" stopIfTrue="1">
      <formula>5</formula>
    </cfRule>
  </conditionalFormatting>
  <conditionalFormatting sqref="F14:H15 D14:D17 F16:T17">
    <cfRule type="cellIs" priority="15" dxfId="146" operator="lessThan" stopIfTrue="1">
      <formula>5</formula>
    </cfRule>
  </conditionalFormatting>
  <conditionalFormatting sqref="I18:N18">
    <cfRule type="cellIs" priority="6" dxfId="143" operator="lessThan" stopIfTrue="1">
      <formula>5</formula>
    </cfRule>
  </conditionalFormatting>
  <conditionalFormatting sqref="R29">
    <cfRule type="cellIs" priority="5" dxfId="141" operator="lessThan" stopIfTrue="1">
      <formula>5</formula>
    </cfRule>
  </conditionalFormatting>
  <conditionalFormatting sqref="S29:S30">
    <cfRule type="cellIs" priority="4" dxfId="141" operator="lessThan" stopIfTrue="1">
      <formula>5</formula>
    </cfRule>
  </conditionalFormatting>
  <conditionalFormatting sqref="T30">
    <cfRule type="cellIs" priority="3" dxfId="141" operator="lessThan" stopIfTrue="1">
      <formula>5</formula>
    </cfRule>
  </conditionalFormatting>
  <conditionalFormatting sqref="T18">
    <cfRule type="cellIs" priority="2" dxfId="143" operator="lessThan" stopIfTrue="1">
      <formula>5</formula>
    </cfRule>
  </conditionalFormatting>
  <conditionalFormatting sqref="T18">
    <cfRule type="cellIs" priority="1" dxfId="143" operator="lessThan" stopIfTrue="1">
      <formula>5</formula>
    </cfRule>
  </conditionalFormatting>
  <printOptions/>
  <pageMargins left="0.7" right="0.7" top="0.2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HL26"/>
  <sheetViews>
    <sheetView zoomScale="88" zoomScaleNormal="88" zoomScalePageLayoutView="0" workbookViewId="0" topLeftCell="A8">
      <pane xSplit="11" topLeftCell="L1" activePane="topRight" state="frozen"/>
      <selection pane="topLeft" activeCell="A2" sqref="A2"/>
      <selection pane="topRight" activeCell="R12" sqref="R12"/>
    </sheetView>
  </sheetViews>
  <sheetFormatPr defaultColWidth="8.796875" defaultRowHeight="15"/>
  <cols>
    <col min="1" max="1" width="2.8984375" style="100" customWidth="1"/>
    <col min="2" max="2" width="10.59765625" style="99" customWidth="1"/>
    <col min="3" max="3" width="15.09765625" style="100" customWidth="1"/>
    <col min="4" max="4" width="8.8984375" style="100" customWidth="1"/>
    <col min="5" max="5" width="10.09765625" style="100" hidden="1" customWidth="1"/>
    <col min="6" max="6" width="9.5" style="99" hidden="1" customWidth="1"/>
    <col min="7" max="8" width="7.5" style="99" hidden="1" customWidth="1"/>
    <col min="9" max="11" width="4" style="300" customWidth="1"/>
    <col min="12" max="13" width="4" style="301" customWidth="1"/>
    <col min="14" max="15" width="4" style="300" customWidth="1"/>
    <col min="16" max="16" width="4" style="302" customWidth="1"/>
    <col min="17" max="17" width="4" style="301" customWidth="1"/>
    <col min="18" max="21" width="4" style="300" customWidth="1"/>
    <col min="22" max="22" width="4" style="301" customWidth="1"/>
    <col min="23" max="23" width="4" style="300" customWidth="1"/>
    <col min="24" max="26" width="4" style="301" customWidth="1"/>
    <col min="27" max="27" width="4" style="304" customWidth="1"/>
    <col min="28" max="30" width="4" style="300" customWidth="1"/>
    <col min="31" max="31" width="4" style="301" customWidth="1"/>
    <col min="32" max="32" width="4" style="300" customWidth="1"/>
    <col min="33" max="33" width="4" style="303" customWidth="1"/>
    <col min="34" max="35" width="4" style="300" customWidth="1"/>
    <col min="36" max="37" width="4" style="301" customWidth="1"/>
    <col min="38" max="41" width="4" style="300" customWidth="1"/>
    <col min="42" max="43" width="9" style="100" customWidth="1"/>
    <col min="44" max="46" width="0" style="100" hidden="1" customWidth="1"/>
    <col min="47" max="16384" width="9" style="100" customWidth="1"/>
  </cols>
  <sheetData>
    <row r="1" spans="1:40" ht="16.5">
      <c r="A1" s="460" t="s">
        <v>77</v>
      </c>
      <c r="B1" s="460"/>
      <c r="C1" s="460"/>
      <c r="D1" s="460"/>
      <c r="E1" s="460"/>
      <c r="F1" s="41"/>
      <c r="G1" s="41"/>
      <c r="H1" s="41"/>
      <c r="I1" s="100"/>
      <c r="J1" s="100"/>
      <c r="K1" s="100"/>
      <c r="L1" s="42"/>
      <c r="M1" s="42"/>
      <c r="N1" s="100"/>
      <c r="O1" s="100"/>
      <c r="P1" s="399"/>
      <c r="Q1" s="42"/>
      <c r="R1" s="100"/>
      <c r="S1" s="100"/>
      <c r="T1" s="462" t="s">
        <v>486</v>
      </c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215"/>
      <c r="AF1" s="215"/>
      <c r="AI1" s="302"/>
      <c r="AL1" s="302"/>
      <c r="AM1" s="302"/>
      <c r="AN1" s="302"/>
    </row>
    <row r="2" spans="1:40" ht="16.5">
      <c r="A2" s="461" t="s">
        <v>483</v>
      </c>
      <c r="B2" s="461"/>
      <c r="C2" s="461"/>
      <c r="D2" s="461"/>
      <c r="E2" s="461"/>
      <c r="F2" s="41"/>
      <c r="G2" s="41"/>
      <c r="H2" s="41"/>
      <c r="I2" s="100"/>
      <c r="J2" s="100"/>
      <c r="K2" s="100"/>
      <c r="L2" s="42"/>
      <c r="M2" s="42"/>
      <c r="N2" s="100"/>
      <c r="O2" s="100"/>
      <c r="P2" s="399"/>
      <c r="Q2" s="42"/>
      <c r="R2" s="100"/>
      <c r="S2" s="100"/>
      <c r="T2" s="462" t="s">
        <v>487</v>
      </c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215"/>
      <c r="AF2" s="215"/>
      <c r="AI2" s="302"/>
      <c r="AL2" s="302"/>
      <c r="AM2" s="302"/>
      <c r="AN2" s="302"/>
    </row>
    <row r="3" spans="1:40" ht="16.5">
      <c r="A3" s="465"/>
      <c r="B3" s="465"/>
      <c r="C3" s="465"/>
      <c r="D3" s="465"/>
      <c r="E3" s="99"/>
      <c r="AI3" s="302"/>
      <c r="AL3" s="302"/>
      <c r="AM3" s="302"/>
      <c r="AN3" s="302"/>
    </row>
    <row r="4" spans="1:37" ht="18.75">
      <c r="A4" s="468" t="s">
        <v>186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305"/>
      <c r="AH4" s="305"/>
      <c r="AI4" s="305"/>
      <c r="AJ4" s="306"/>
      <c r="AK4" s="306"/>
    </row>
    <row r="5" spans="1:37" ht="16.5">
      <c r="A5" s="462" t="s">
        <v>493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305"/>
      <c r="AH5" s="305"/>
      <c r="AI5" s="305"/>
      <c r="AJ5" s="306"/>
      <c r="AK5" s="306"/>
    </row>
    <row r="6" spans="1:40" ht="21" hidden="1">
      <c r="A6" s="466" t="s">
        <v>31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6"/>
      <c r="AJ6" s="466"/>
      <c r="AK6" s="466"/>
      <c r="AL6" s="466"/>
      <c r="AM6" s="466"/>
      <c r="AN6" s="466"/>
    </row>
    <row r="7" spans="1:8" ht="18" hidden="1">
      <c r="A7" s="467"/>
      <c r="B7" s="467"/>
      <c r="C7" s="467"/>
      <c r="D7" s="467"/>
      <c r="E7" s="43"/>
      <c r="F7" s="43"/>
      <c r="G7" s="43"/>
      <c r="H7" s="43"/>
    </row>
    <row r="8" spans="1:220" ht="193.5" customHeight="1">
      <c r="A8" s="96" t="s">
        <v>6</v>
      </c>
      <c r="B8" s="30" t="s">
        <v>58</v>
      </c>
      <c r="C8" s="30" t="s">
        <v>59</v>
      </c>
      <c r="D8" s="30" t="s">
        <v>60</v>
      </c>
      <c r="E8" s="30" t="s">
        <v>64</v>
      </c>
      <c r="F8" s="30" t="s">
        <v>0</v>
      </c>
      <c r="G8" s="77" t="s">
        <v>143</v>
      </c>
      <c r="H8" s="77" t="s">
        <v>381</v>
      </c>
      <c r="I8" s="253" t="s">
        <v>8</v>
      </c>
      <c r="J8" s="254" t="s">
        <v>9</v>
      </c>
      <c r="K8" s="255" t="s">
        <v>1</v>
      </c>
      <c r="L8" s="256" t="s">
        <v>2</v>
      </c>
      <c r="M8" s="256" t="s">
        <v>7</v>
      </c>
      <c r="N8" s="253" t="s">
        <v>10</v>
      </c>
      <c r="O8" s="255" t="s">
        <v>5</v>
      </c>
      <c r="P8" s="253" t="s">
        <v>79</v>
      </c>
      <c r="Q8" s="253" t="s">
        <v>39</v>
      </c>
      <c r="R8" s="253" t="s">
        <v>32</v>
      </c>
      <c r="S8" s="253" t="s">
        <v>33</v>
      </c>
      <c r="T8" s="253" t="s">
        <v>35</v>
      </c>
      <c r="U8" s="253" t="s">
        <v>34</v>
      </c>
      <c r="V8" s="255" t="s">
        <v>37</v>
      </c>
      <c r="W8" s="315" t="s">
        <v>72</v>
      </c>
      <c r="X8" s="257" t="s">
        <v>65</v>
      </c>
      <c r="Y8" s="258" t="s">
        <v>63</v>
      </c>
      <c r="Z8" s="259" t="s">
        <v>41</v>
      </c>
      <c r="AA8" s="260" t="s">
        <v>42</v>
      </c>
      <c r="AB8" s="258" t="s">
        <v>43</v>
      </c>
      <c r="AC8" s="260" t="s">
        <v>36</v>
      </c>
      <c r="AD8" s="260" t="s">
        <v>38</v>
      </c>
      <c r="AE8" s="261" t="s">
        <v>62</v>
      </c>
      <c r="AF8" s="262" t="s">
        <v>40</v>
      </c>
      <c r="AG8" s="314" t="s">
        <v>61</v>
      </c>
      <c r="AH8" s="260" t="s">
        <v>70</v>
      </c>
      <c r="AI8" s="263" t="s">
        <v>71</v>
      </c>
      <c r="AJ8" s="261" t="s">
        <v>50</v>
      </c>
      <c r="AK8" s="258" t="s">
        <v>73</v>
      </c>
      <c r="AL8" s="261" t="s">
        <v>74</v>
      </c>
      <c r="AM8" s="262" t="s">
        <v>75</v>
      </c>
      <c r="AN8" s="264" t="s">
        <v>4</v>
      </c>
      <c r="AO8" s="463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</row>
    <row r="9" spans="1:220" ht="18" customHeight="1">
      <c r="A9" s="69"/>
      <c r="B9" s="81"/>
      <c r="C9" s="81"/>
      <c r="D9" s="81"/>
      <c r="E9" s="81"/>
      <c r="F9" s="81"/>
      <c r="G9" s="81"/>
      <c r="H9" s="81"/>
      <c r="I9" s="265">
        <v>3</v>
      </c>
      <c r="J9" s="266">
        <v>2</v>
      </c>
      <c r="K9" s="265">
        <v>4</v>
      </c>
      <c r="L9" s="267">
        <v>3</v>
      </c>
      <c r="M9" s="267">
        <v>5</v>
      </c>
      <c r="N9" s="265">
        <v>2</v>
      </c>
      <c r="O9" s="265">
        <v>2</v>
      </c>
      <c r="P9" s="268">
        <v>3</v>
      </c>
      <c r="Q9" s="267">
        <v>3</v>
      </c>
      <c r="R9" s="265">
        <v>3</v>
      </c>
      <c r="S9" s="265">
        <v>3</v>
      </c>
      <c r="T9" s="265">
        <v>2</v>
      </c>
      <c r="U9" s="265">
        <v>2</v>
      </c>
      <c r="V9" s="267">
        <v>2</v>
      </c>
      <c r="W9" s="265">
        <v>3</v>
      </c>
      <c r="X9" s="267">
        <v>2</v>
      </c>
      <c r="Y9" s="267">
        <v>4</v>
      </c>
      <c r="Z9" s="267">
        <v>3</v>
      </c>
      <c r="AA9" s="269">
        <v>4</v>
      </c>
      <c r="AB9" s="265">
        <v>2</v>
      </c>
      <c r="AC9" s="265">
        <v>2</v>
      </c>
      <c r="AD9" s="270">
        <v>5</v>
      </c>
      <c r="AE9" s="265">
        <v>3</v>
      </c>
      <c r="AF9" s="265">
        <v>3</v>
      </c>
      <c r="AG9" s="265">
        <v>2</v>
      </c>
      <c r="AH9" s="265">
        <v>3</v>
      </c>
      <c r="AI9" s="265">
        <v>2</v>
      </c>
      <c r="AJ9" s="267">
        <v>3</v>
      </c>
      <c r="AK9" s="267">
        <v>5</v>
      </c>
      <c r="AL9" s="265">
        <v>2</v>
      </c>
      <c r="AM9" s="265">
        <v>2</v>
      </c>
      <c r="AN9" s="265">
        <v>6</v>
      </c>
      <c r="AO9" s="464"/>
      <c r="AP9" s="10"/>
      <c r="AQ9" s="10"/>
      <c r="AR9" s="407" t="s">
        <v>504</v>
      </c>
      <c r="AS9" s="407" t="s">
        <v>505</v>
      </c>
      <c r="AT9" s="407" t="s">
        <v>506</v>
      </c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</row>
    <row r="10" spans="1:220" ht="18" customHeight="1">
      <c r="A10" s="49">
        <v>1</v>
      </c>
      <c r="B10" s="361" t="s">
        <v>419</v>
      </c>
      <c r="C10" s="138" t="s">
        <v>215</v>
      </c>
      <c r="D10" s="138" t="s">
        <v>216</v>
      </c>
      <c r="E10" s="138" t="s">
        <v>217</v>
      </c>
      <c r="F10" s="138" t="s">
        <v>218</v>
      </c>
      <c r="G10" s="97" t="s">
        <v>133</v>
      </c>
      <c r="H10" s="99" t="s">
        <v>139</v>
      </c>
      <c r="I10" s="271">
        <v>7.3</v>
      </c>
      <c r="J10" s="271">
        <v>6.1</v>
      </c>
      <c r="K10" s="242">
        <v>7.7</v>
      </c>
      <c r="L10" s="271">
        <v>7.1</v>
      </c>
      <c r="M10" s="271">
        <v>7.5</v>
      </c>
      <c r="N10" s="240">
        <v>7.5</v>
      </c>
      <c r="O10" s="251">
        <v>7.1</v>
      </c>
      <c r="P10" s="272">
        <v>6.6</v>
      </c>
      <c r="Q10" s="240">
        <v>6.4</v>
      </c>
      <c r="R10" s="243">
        <v>5</v>
      </c>
      <c r="S10" s="240">
        <v>7.1</v>
      </c>
      <c r="T10" s="240">
        <v>6</v>
      </c>
      <c r="U10" s="240">
        <v>5.6</v>
      </c>
      <c r="V10" s="240">
        <v>7.6</v>
      </c>
      <c r="W10" s="240">
        <v>6.3</v>
      </c>
      <c r="X10" s="243">
        <v>6</v>
      </c>
      <c r="Y10" s="240">
        <v>5.7</v>
      </c>
      <c r="Z10" s="240">
        <v>5.6</v>
      </c>
      <c r="AA10" s="240">
        <v>6.5</v>
      </c>
      <c r="AB10" s="240">
        <v>6.5</v>
      </c>
      <c r="AC10" s="243">
        <v>5.4</v>
      </c>
      <c r="AD10" s="240">
        <v>6.3</v>
      </c>
      <c r="AE10" s="243">
        <v>5.5</v>
      </c>
      <c r="AF10" s="240">
        <v>5.5</v>
      </c>
      <c r="AG10" s="240">
        <v>6.9</v>
      </c>
      <c r="AH10" s="240">
        <v>6.7</v>
      </c>
      <c r="AI10" s="240">
        <v>8.3</v>
      </c>
      <c r="AJ10" s="409">
        <v>5</v>
      </c>
      <c r="AK10" s="240">
        <v>5.2</v>
      </c>
      <c r="AL10" s="240">
        <v>6.1</v>
      </c>
      <c r="AM10" s="240">
        <v>5.2</v>
      </c>
      <c r="AN10" s="242">
        <v>6</v>
      </c>
      <c r="AO10" s="273">
        <v>6.3</v>
      </c>
      <c r="AP10" s="337">
        <f>ROUND(SUMPRODUCT(K10:AN10,$K$9:$AN$9)/SUM($K$9:$AN$9),1)</f>
        <v>6.3</v>
      </c>
      <c r="AQ10" s="10"/>
      <c r="AR10" s="407">
        <v>4.1</v>
      </c>
      <c r="AS10" s="407">
        <v>5.7</v>
      </c>
      <c r="AT10" s="407">
        <v>6.2</v>
      </c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</row>
    <row r="11" spans="1:63" ht="16.5">
      <c r="A11" s="49">
        <v>2</v>
      </c>
      <c r="B11" s="97" t="s">
        <v>424</v>
      </c>
      <c r="C11" s="138" t="s">
        <v>228</v>
      </c>
      <c r="D11" s="138" t="s">
        <v>229</v>
      </c>
      <c r="E11" s="138" t="s">
        <v>230</v>
      </c>
      <c r="F11" s="138" t="s">
        <v>508</v>
      </c>
      <c r="G11" s="97" t="s">
        <v>133</v>
      </c>
      <c r="H11" s="99" t="s">
        <v>139</v>
      </c>
      <c r="I11" s="271">
        <v>6.4</v>
      </c>
      <c r="J11" s="241">
        <v>5.8</v>
      </c>
      <c r="K11" s="242">
        <v>7.2</v>
      </c>
      <c r="L11" s="271">
        <v>7.7</v>
      </c>
      <c r="M11" s="241">
        <v>6.1</v>
      </c>
      <c r="N11" s="240">
        <v>8</v>
      </c>
      <c r="O11" s="240">
        <v>7.6</v>
      </c>
      <c r="P11" s="271">
        <v>8.5</v>
      </c>
      <c r="Q11" s="271">
        <v>5</v>
      </c>
      <c r="R11" s="240">
        <v>5.6</v>
      </c>
      <c r="S11" s="240">
        <v>8.3</v>
      </c>
      <c r="T11" s="240">
        <v>7.8</v>
      </c>
      <c r="U11" s="240">
        <v>7.1</v>
      </c>
      <c r="V11" s="240">
        <v>7.3</v>
      </c>
      <c r="W11" s="240">
        <v>6.2</v>
      </c>
      <c r="X11" s="240">
        <v>7.9</v>
      </c>
      <c r="Y11" s="240">
        <v>5.9</v>
      </c>
      <c r="Z11" s="240">
        <v>7.8</v>
      </c>
      <c r="AA11" s="240">
        <v>7.9</v>
      </c>
      <c r="AB11" s="240">
        <v>8.4</v>
      </c>
      <c r="AC11" s="240">
        <v>6.8</v>
      </c>
      <c r="AD11" s="240">
        <v>8.6</v>
      </c>
      <c r="AE11" s="240">
        <v>7.9</v>
      </c>
      <c r="AF11" s="240">
        <v>6.6</v>
      </c>
      <c r="AG11" s="240">
        <v>7.3</v>
      </c>
      <c r="AH11" s="240">
        <v>8.4</v>
      </c>
      <c r="AI11" s="240">
        <v>5.5</v>
      </c>
      <c r="AJ11" s="240">
        <v>6.7</v>
      </c>
      <c r="AK11" s="240">
        <v>7.8</v>
      </c>
      <c r="AL11" s="240">
        <v>8.1</v>
      </c>
      <c r="AM11" s="240">
        <v>6.3</v>
      </c>
      <c r="AN11" s="242">
        <v>7</v>
      </c>
      <c r="AO11" s="273">
        <v>7.2</v>
      </c>
      <c r="AP11" s="337">
        <f>ROUND(SUMPRODUCT(K11:AN11,$K$9:$AN$9)/SUM($K$9:$AN$9),1)</f>
        <v>7.2</v>
      </c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</row>
    <row r="12" spans="1:63" ht="16.5">
      <c r="A12" s="49">
        <v>3</v>
      </c>
      <c r="B12" s="37" t="s">
        <v>426</v>
      </c>
      <c r="C12" s="139" t="s">
        <v>231</v>
      </c>
      <c r="D12" s="139" t="s">
        <v>181</v>
      </c>
      <c r="E12" s="139" t="s">
        <v>232</v>
      </c>
      <c r="F12" s="139" t="s">
        <v>148</v>
      </c>
      <c r="G12" s="37" t="s">
        <v>133</v>
      </c>
      <c r="H12" s="348" t="s">
        <v>139</v>
      </c>
      <c r="I12" s="338">
        <v>7</v>
      </c>
      <c r="J12" s="339">
        <v>5.6</v>
      </c>
      <c r="K12" s="340">
        <v>7.5</v>
      </c>
      <c r="L12" s="339">
        <v>6.9</v>
      </c>
      <c r="M12" s="339">
        <v>8.9</v>
      </c>
      <c r="N12" s="244">
        <v>8</v>
      </c>
      <c r="O12" s="244">
        <v>6.6</v>
      </c>
      <c r="P12" s="338">
        <v>6.2</v>
      </c>
      <c r="Q12" s="244">
        <v>7.2</v>
      </c>
      <c r="R12" s="410">
        <v>5.1</v>
      </c>
      <c r="S12" s="244">
        <v>7.4</v>
      </c>
      <c r="T12" s="244">
        <v>7.2</v>
      </c>
      <c r="U12" s="244">
        <v>5.6</v>
      </c>
      <c r="V12" s="244">
        <v>7.3</v>
      </c>
      <c r="W12" s="244">
        <v>5.6</v>
      </c>
      <c r="X12" s="410">
        <v>6</v>
      </c>
      <c r="Y12" s="244">
        <v>5.7</v>
      </c>
      <c r="Z12" s="244">
        <v>5.6</v>
      </c>
      <c r="AA12" s="244">
        <v>7</v>
      </c>
      <c r="AB12" s="244">
        <v>6.1</v>
      </c>
      <c r="AC12" s="244">
        <v>6.3</v>
      </c>
      <c r="AD12" s="244">
        <v>7.4</v>
      </c>
      <c r="AE12" s="410">
        <v>6.6</v>
      </c>
      <c r="AF12" s="410">
        <v>7.1</v>
      </c>
      <c r="AG12" s="244">
        <v>6.9</v>
      </c>
      <c r="AH12" s="410">
        <v>5.9</v>
      </c>
      <c r="AI12" s="244">
        <v>8.7</v>
      </c>
      <c r="AJ12" s="244">
        <v>6.1</v>
      </c>
      <c r="AK12" s="244">
        <v>6.6</v>
      </c>
      <c r="AL12" s="244">
        <v>7.5</v>
      </c>
      <c r="AM12" s="244">
        <v>5</v>
      </c>
      <c r="AN12" s="340">
        <v>7</v>
      </c>
      <c r="AO12" s="341">
        <v>6.8</v>
      </c>
      <c r="AP12" s="337">
        <f>ROUND(SUMPRODUCT(K12:AN12,$K$9:$AN$9)/SUM($K$9:$AN$9),1)</f>
        <v>6.8</v>
      </c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</row>
    <row r="13" spans="1:41" ht="16.5">
      <c r="A13" s="112"/>
      <c r="B13" s="386"/>
      <c r="C13" s="392"/>
      <c r="D13" s="392"/>
      <c r="E13" s="392"/>
      <c r="F13" s="393"/>
      <c r="G13" s="394"/>
      <c r="H13" s="394"/>
      <c r="I13" s="88"/>
      <c r="J13" s="88"/>
      <c r="K13" s="88"/>
      <c r="L13" s="401"/>
      <c r="M13" s="88"/>
      <c r="N13" s="88"/>
      <c r="O13" s="88"/>
      <c r="P13" s="88"/>
      <c r="Q13" s="88"/>
      <c r="R13" s="88"/>
      <c r="S13" s="88"/>
      <c r="T13" s="88"/>
      <c r="U13" s="88"/>
      <c r="V13" s="469" t="s">
        <v>509</v>
      </c>
      <c r="W13" s="469"/>
      <c r="X13" s="469"/>
      <c r="Y13" s="469"/>
      <c r="Z13" s="469"/>
      <c r="AA13" s="469"/>
      <c r="AB13" s="469"/>
      <c r="AC13" s="469"/>
      <c r="AD13" s="469"/>
      <c r="AE13" s="307"/>
      <c r="AF13" s="307"/>
      <c r="AG13" s="309"/>
      <c r="AH13" s="100"/>
      <c r="AI13" s="100"/>
      <c r="AJ13" s="100"/>
      <c r="AK13" s="100"/>
      <c r="AL13" s="100"/>
      <c r="AM13" s="100"/>
      <c r="AN13" s="100"/>
      <c r="AO13" s="309"/>
    </row>
    <row r="14" spans="1:41" ht="16.5">
      <c r="A14" s="470" t="s">
        <v>489</v>
      </c>
      <c r="B14" s="470"/>
      <c r="C14" s="470"/>
      <c r="D14" s="470"/>
      <c r="E14" s="470"/>
      <c r="F14" s="470"/>
      <c r="G14" s="470"/>
      <c r="H14" s="470"/>
      <c r="I14" s="470"/>
      <c r="J14" s="166"/>
      <c r="K14" s="166"/>
      <c r="L14" s="401"/>
      <c r="M14" s="166"/>
      <c r="N14" s="397"/>
      <c r="O14" s="166"/>
      <c r="P14" s="166"/>
      <c r="Q14" s="166"/>
      <c r="R14" s="166"/>
      <c r="S14" s="166"/>
      <c r="T14" s="166"/>
      <c r="U14" s="166"/>
      <c r="V14" s="470" t="s">
        <v>488</v>
      </c>
      <c r="W14" s="470"/>
      <c r="X14" s="470"/>
      <c r="Y14" s="470"/>
      <c r="Z14" s="470"/>
      <c r="AA14" s="470"/>
      <c r="AB14" s="470"/>
      <c r="AC14" s="470"/>
      <c r="AD14" s="470"/>
      <c r="AE14" s="310"/>
      <c r="AF14" s="310"/>
      <c r="AG14" s="311"/>
      <c r="AH14" s="100"/>
      <c r="AI14" s="100"/>
      <c r="AJ14" s="100"/>
      <c r="AK14" s="100"/>
      <c r="AL14" s="100"/>
      <c r="AM14" s="100"/>
      <c r="AN14" s="100"/>
      <c r="AO14" s="311"/>
    </row>
    <row r="15" spans="1:41" ht="16.5">
      <c r="A15" s="166"/>
      <c r="B15" s="275"/>
      <c r="C15" s="166"/>
      <c r="D15" s="166"/>
      <c r="E15" s="52"/>
      <c r="F15" s="52"/>
      <c r="G15" s="166"/>
      <c r="H15" s="397"/>
      <c r="I15" s="166"/>
      <c r="J15" s="166"/>
      <c r="K15" s="166"/>
      <c r="L15" s="401"/>
      <c r="M15" s="216"/>
      <c r="N15" s="397"/>
      <c r="O15" s="166"/>
      <c r="P15" s="166"/>
      <c r="Q15" s="166"/>
      <c r="R15" s="166"/>
      <c r="S15" s="166"/>
      <c r="T15" s="166"/>
      <c r="U15" s="166"/>
      <c r="V15" s="470" t="s">
        <v>490</v>
      </c>
      <c r="W15" s="470"/>
      <c r="X15" s="470"/>
      <c r="Y15" s="470"/>
      <c r="Z15" s="470"/>
      <c r="AA15" s="470"/>
      <c r="AB15" s="470"/>
      <c r="AC15" s="470"/>
      <c r="AD15" s="470"/>
      <c r="AE15" s="310"/>
      <c r="AF15" s="310"/>
      <c r="AG15" s="310"/>
      <c r="AH15" s="100"/>
      <c r="AI15" s="100"/>
      <c r="AJ15" s="100"/>
      <c r="AK15" s="100"/>
      <c r="AL15" s="100"/>
      <c r="AM15" s="100"/>
      <c r="AN15" s="100"/>
      <c r="AO15" s="310"/>
    </row>
    <row r="16" spans="1:41" ht="16.5">
      <c r="A16" s="166"/>
      <c r="B16" s="275"/>
      <c r="C16" s="166"/>
      <c r="D16" s="166"/>
      <c r="E16" s="52"/>
      <c r="F16" s="52"/>
      <c r="G16" s="166"/>
      <c r="H16" s="397"/>
      <c r="I16" s="166"/>
      <c r="J16" s="166"/>
      <c r="K16" s="166"/>
      <c r="L16" s="401"/>
      <c r="M16" s="390"/>
      <c r="N16" s="397"/>
      <c r="O16" s="166"/>
      <c r="P16" s="166"/>
      <c r="Q16" s="166"/>
      <c r="R16" s="166"/>
      <c r="S16" s="166"/>
      <c r="T16" s="166"/>
      <c r="U16" s="166"/>
      <c r="X16" s="166"/>
      <c r="Y16" s="166"/>
      <c r="AE16" s="310"/>
      <c r="AF16" s="310"/>
      <c r="AG16" s="310"/>
      <c r="AH16" s="100"/>
      <c r="AI16" s="100"/>
      <c r="AJ16" s="100"/>
      <c r="AK16" s="100"/>
      <c r="AL16" s="100"/>
      <c r="AM16" s="100"/>
      <c r="AN16" s="100"/>
      <c r="AO16" s="310"/>
    </row>
    <row r="17" spans="1:41" ht="16.5">
      <c r="A17" s="166"/>
      <c r="B17" s="275"/>
      <c r="C17" s="166"/>
      <c r="D17" s="166"/>
      <c r="E17" s="52"/>
      <c r="F17" s="52"/>
      <c r="G17" s="166"/>
      <c r="H17" s="397"/>
      <c r="I17" s="166"/>
      <c r="J17" s="166"/>
      <c r="K17" s="166"/>
      <c r="L17" s="401"/>
      <c r="M17" s="390"/>
      <c r="N17" s="397"/>
      <c r="O17" s="166"/>
      <c r="P17" s="166"/>
      <c r="Q17" s="166"/>
      <c r="R17" s="166"/>
      <c r="S17" s="166"/>
      <c r="T17" s="166"/>
      <c r="U17" s="166"/>
      <c r="X17" s="166"/>
      <c r="Y17" s="166"/>
      <c r="AE17" s="310"/>
      <c r="AF17" s="310"/>
      <c r="AG17" s="310"/>
      <c r="AH17" s="100"/>
      <c r="AI17" s="100"/>
      <c r="AJ17" s="100"/>
      <c r="AK17" s="100"/>
      <c r="AL17" s="100"/>
      <c r="AM17" s="100"/>
      <c r="AN17" s="100"/>
      <c r="AO17" s="310"/>
    </row>
    <row r="18" spans="1:41" ht="16.5">
      <c r="A18" s="166"/>
      <c r="B18" s="275"/>
      <c r="C18" s="166"/>
      <c r="D18" s="166"/>
      <c r="E18" s="52"/>
      <c r="F18" s="52"/>
      <c r="G18" s="166"/>
      <c r="H18" s="397"/>
      <c r="I18" s="166"/>
      <c r="J18" s="166"/>
      <c r="K18" s="166"/>
      <c r="L18" s="401"/>
      <c r="M18" s="390"/>
      <c r="N18" s="397"/>
      <c r="O18" s="166"/>
      <c r="P18" s="166"/>
      <c r="Q18" s="166"/>
      <c r="R18" s="166"/>
      <c r="S18" s="166"/>
      <c r="T18" s="166"/>
      <c r="U18" s="166"/>
      <c r="X18" s="166"/>
      <c r="Y18" s="166"/>
      <c r="AE18" s="310"/>
      <c r="AF18" s="310"/>
      <c r="AG18" s="310"/>
      <c r="AH18" s="100"/>
      <c r="AI18" s="100"/>
      <c r="AJ18" s="100"/>
      <c r="AK18" s="100"/>
      <c r="AL18" s="100"/>
      <c r="AM18" s="100"/>
      <c r="AN18" s="100"/>
      <c r="AO18" s="310"/>
    </row>
    <row r="19" spans="1:41" ht="16.5">
      <c r="A19" s="471" t="s">
        <v>491</v>
      </c>
      <c r="B19" s="471"/>
      <c r="C19" s="471"/>
      <c r="D19" s="471"/>
      <c r="E19" s="471"/>
      <c r="F19" s="471"/>
      <c r="G19" s="471"/>
      <c r="H19" s="471"/>
      <c r="I19" s="471"/>
      <c r="J19" s="166"/>
      <c r="K19" s="166"/>
      <c r="L19" s="401"/>
      <c r="M19" s="390"/>
      <c r="N19" s="397"/>
      <c r="O19" s="166"/>
      <c r="P19" s="166"/>
      <c r="Q19" s="166"/>
      <c r="R19" s="166"/>
      <c r="S19" s="166"/>
      <c r="T19" s="166"/>
      <c r="U19" s="166"/>
      <c r="V19" s="471" t="s">
        <v>492</v>
      </c>
      <c r="W19" s="471"/>
      <c r="X19" s="471"/>
      <c r="Y19" s="471"/>
      <c r="Z19" s="471"/>
      <c r="AA19" s="471"/>
      <c r="AB19" s="471"/>
      <c r="AC19" s="471"/>
      <c r="AD19" s="471"/>
      <c r="AE19" s="310"/>
      <c r="AF19" s="310"/>
      <c r="AG19" s="310"/>
      <c r="AH19" s="100"/>
      <c r="AI19" s="100"/>
      <c r="AJ19" s="100"/>
      <c r="AK19" s="100"/>
      <c r="AL19" s="100"/>
      <c r="AM19" s="100"/>
      <c r="AN19" s="100"/>
      <c r="AO19" s="310"/>
    </row>
    <row r="20" spans="1:41" ht="16.5">
      <c r="A20" s="112"/>
      <c r="F20" s="10"/>
      <c r="G20" s="10"/>
      <c r="H20" s="2"/>
      <c r="I20" s="310"/>
      <c r="J20" s="310"/>
      <c r="K20" s="310"/>
      <c r="L20" s="308"/>
      <c r="M20" s="312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10"/>
    </row>
    <row r="21" spans="1:10" ht="16.5">
      <c r="A21" s="112"/>
      <c r="B21" s="209"/>
      <c r="C21" s="170"/>
      <c r="D21" s="170"/>
      <c r="E21" s="170"/>
      <c r="F21" s="170"/>
      <c r="G21" s="170"/>
      <c r="H21" s="169"/>
      <c r="I21" s="313"/>
      <c r="J21" s="313"/>
    </row>
    <row r="22" ht="16.5">
      <c r="J22" s="313"/>
    </row>
    <row r="23" ht="16.5">
      <c r="J23" s="313"/>
    </row>
    <row r="24" ht="16.5">
      <c r="J24" s="313"/>
    </row>
    <row r="25" ht="16.5">
      <c r="J25" s="313"/>
    </row>
    <row r="26" ht="16.5">
      <c r="J26" s="313"/>
    </row>
  </sheetData>
  <sheetProtection/>
  <autoFilter ref="I8:AO12"/>
  <mergeCells count="16">
    <mergeCell ref="V13:AD13"/>
    <mergeCell ref="A14:I14"/>
    <mergeCell ref="A19:I19"/>
    <mergeCell ref="V14:AD14"/>
    <mergeCell ref="V15:AD15"/>
    <mergeCell ref="V19:AD19"/>
    <mergeCell ref="AO8:AO9"/>
    <mergeCell ref="A3:D3"/>
    <mergeCell ref="A6:AN6"/>
    <mergeCell ref="A7:D7"/>
    <mergeCell ref="A1:E1"/>
    <mergeCell ref="A5:AF5"/>
    <mergeCell ref="T1:AD1"/>
    <mergeCell ref="T2:AD2"/>
    <mergeCell ref="A2:E2"/>
    <mergeCell ref="A4:AF4"/>
  </mergeCells>
  <conditionalFormatting sqref="AN9 R11 Q12:R12 I13:K13 J10:AO10 J11:O12 S11:AO12 I10:I12 AE15:AG18 I15:I18">
    <cfRule type="cellIs" priority="252" dxfId="141" operator="lessThan" stopIfTrue="1">
      <formula>5</formula>
    </cfRule>
  </conditionalFormatting>
  <conditionalFormatting sqref="I7:K7 E3:H3">
    <cfRule type="cellIs" priority="254" dxfId="142" operator="lessThan" stopIfTrue="1">
      <formula>5</formula>
    </cfRule>
  </conditionalFormatting>
  <conditionalFormatting sqref="L11:L12">
    <cfRule type="cellIs" priority="170" dxfId="141" operator="lessThan" stopIfTrue="1">
      <formula>4.8</formula>
    </cfRule>
    <cfRule type="cellIs" priority="171" dxfId="144" operator="lessThan" stopIfTrue="1">
      <formula>5</formula>
    </cfRule>
  </conditionalFormatting>
  <conditionalFormatting sqref="J11:M12">
    <cfRule type="cellIs" priority="169" dxfId="145" operator="lessThan" stopIfTrue="1">
      <formula>5</formula>
    </cfRule>
  </conditionalFormatting>
  <conditionalFormatting sqref="A2:E2">
    <cfRule type="cellIs" priority="5" dxfId="142" operator="lessThan" stopIfTrue="1">
      <formula>5</formula>
    </cfRule>
  </conditionalFormatting>
  <conditionalFormatting sqref="T19:T20 T14:T17 U20:AM20 M13:U13 F13:H13 O14:S20 U14:U19 AE13:AF14 AE19:AG19">
    <cfRule type="cellIs" priority="2" dxfId="141" operator="lessThan" stopIfTrue="1">
      <formula>5</formula>
    </cfRule>
  </conditionalFormatting>
  <conditionalFormatting sqref="F13">
    <cfRule type="cellIs" priority="3" dxfId="142" operator="lessThan" stopIfTrue="1">
      <formula>5</formula>
    </cfRule>
  </conditionalFormatting>
  <conditionalFormatting sqref="G13:I13">
    <cfRule type="cellIs" priority="4" dxfId="143" operator="lessThan" stopIfTrue="1">
      <formula>5</formula>
    </cfRule>
  </conditionalFormatting>
  <printOptions/>
  <pageMargins left="0.2" right="0.21" top="0.25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HX26"/>
  <sheetViews>
    <sheetView zoomScalePageLayoutView="0" workbookViewId="0" topLeftCell="A4">
      <selection activeCell="P12" sqref="P12"/>
    </sheetView>
  </sheetViews>
  <sheetFormatPr defaultColWidth="8.796875" defaultRowHeight="15"/>
  <cols>
    <col min="1" max="1" width="2.8984375" style="100" customWidth="1"/>
    <col min="2" max="2" width="10.59765625" style="99" customWidth="1"/>
    <col min="3" max="3" width="15.09765625" style="100" customWidth="1"/>
    <col min="4" max="4" width="8.8984375" style="100" customWidth="1"/>
    <col min="5" max="5" width="10.09765625" style="100" hidden="1" customWidth="1"/>
    <col min="6" max="6" width="9.5" style="99" hidden="1" customWidth="1"/>
    <col min="7" max="8" width="7.5" style="99" hidden="1" customWidth="1"/>
    <col min="9" max="20" width="3.5" style="100" customWidth="1"/>
    <col min="21" max="23" width="4" style="300" customWidth="1"/>
    <col min="24" max="25" width="4" style="301" customWidth="1"/>
    <col min="26" max="27" width="4" style="300" customWidth="1"/>
    <col min="28" max="28" width="4" style="302" customWidth="1"/>
    <col min="29" max="29" width="4" style="301" customWidth="1"/>
    <col min="30" max="33" width="4" style="300" customWidth="1"/>
    <col min="34" max="34" width="4" style="301" customWidth="1"/>
    <col min="35" max="35" width="4" style="300" customWidth="1"/>
    <col min="36" max="38" width="4" style="301" customWidth="1"/>
    <col min="39" max="39" width="4" style="304" customWidth="1"/>
    <col min="40" max="42" width="4" style="300" customWidth="1"/>
    <col min="43" max="43" width="4" style="301" customWidth="1"/>
    <col min="44" max="44" width="4" style="300" customWidth="1"/>
    <col min="45" max="45" width="4" style="303" customWidth="1"/>
    <col min="46" max="47" width="4" style="300" customWidth="1"/>
    <col min="48" max="49" width="4" style="301" customWidth="1"/>
    <col min="50" max="53" width="4" style="300" customWidth="1"/>
    <col min="54" max="16384" width="9" style="100" customWidth="1"/>
  </cols>
  <sheetData>
    <row r="1" spans="1:52" ht="16.5">
      <c r="A1" s="460" t="s">
        <v>77</v>
      </c>
      <c r="B1" s="460"/>
      <c r="C1" s="460"/>
      <c r="D1" s="460"/>
      <c r="E1" s="460"/>
      <c r="F1" s="41"/>
      <c r="G1" s="41"/>
      <c r="H1" s="41"/>
      <c r="I1" s="41"/>
      <c r="P1" s="42"/>
      <c r="Q1" s="42"/>
      <c r="R1" s="462" t="s">
        <v>486</v>
      </c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U1" s="302"/>
      <c r="AX1" s="302"/>
      <c r="AY1" s="302"/>
      <c r="AZ1" s="302"/>
    </row>
    <row r="2" spans="1:52" ht="16.5">
      <c r="A2" s="461" t="s">
        <v>483</v>
      </c>
      <c r="B2" s="461"/>
      <c r="C2" s="461"/>
      <c r="D2" s="461"/>
      <c r="E2" s="461"/>
      <c r="F2" s="41"/>
      <c r="G2" s="41"/>
      <c r="H2" s="41"/>
      <c r="I2" s="41"/>
      <c r="P2" s="42"/>
      <c r="Q2" s="42"/>
      <c r="R2" s="462" t="s">
        <v>487</v>
      </c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U2" s="302"/>
      <c r="AX2" s="302"/>
      <c r="AY2" s="302"/>
      <c r="AZ2" s="302"/>
    </row>
    <row r="3" spans="1:52" ht="16.5">
      <c r="A3" s="465"/>
      <c r="B3" s="465"/>
      <c r="C3" s="465"/>
      <c r="D3" s="465"/>
      <c r="E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AU3" s="302"/>
      <c r="AX3" s="302"/>
      <c r="AY3" s="302"/>
      <c r="AZ3" s="302"/>
    </row>
    <row r="4" spans="1:49" ht="18.75">
      <c r="A4" s="468" t="s">
        <v>186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  <c r="AK4" s="468"/>
      <c r="AL4" s="468"/>
      <c r="AM4" s="468"/>
      <c r="AN4" s="468"/>
      <c r="AO4" s="468"/>
      <c r="AP4" s="468"/>
      <c r="AQ4" s="468"/>
      <c r="AR4" s="468"/>
      <c r="AS4" s="305"/>
      <c r="AT4" s="305"/>
      <c r="AU4" s="305"/>
      <c r="AV4" s="306"/>
      <c r="AW4" s="306"/>
    </row>
    <row r="5" spans="1:49" ht="16.5">
      <c r="A5" s="462" t="s">
        <v>493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462"/>
      <c r="AJ5" s="462"/>
      <c r="AK5" s="462"/>
      <c r="AL5" s="462"/>
      <c r="AM5" s="462"/>
      <c r="AN5" s="462"/>
      <c r="AO5" s="462"/>
      <c r="AP5" s="462"/>
      <c r="AQ5" s="462"/>
      <c r="AR5" s="462"/>
      <c r="AS5" s="305"/>
      <c r="AT5" s="305"/>
      <c r="AU5" s="305"/>
      <c r="AV5" s="306"/>
      <c r="AW5" s="306"/>
    </row>
    <row r="6" spans="1:52" ht="21" hidden="1">
      <c r="A6" s="466" t="s">
        <v>31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6"/>
      <c r="AJ6" s="466"/>
      <c r="AK6" s="466"/>
      <c r="AL6" s="466"/>
      <c r="AM6" s="466"/>
      <c r="AN6" s="466"/>
      <c r="AO6" s="466"/>
      <c r="AP6" s="466"/>
      <c r="AQ6" s="466"/>
      <c r="AR6" s="466"/>
      <c r="AS6" s="466"/>
      <c r="AT6" s="466"/>
      <c r="AU6" s="466"/>
      <c r="AV6" s="466"/>
      <c r="AW6" s="466"/>
      <c r="AX6" s="466"/>
      <c r="AY6" s="466"/>
      <c r="AZ6" s="466"/>
    </row>
    <row r="7" spans="1:20" ht="18" hidden="1">
      <c r="A7" s="467"/>
      <c r="B7" s="467"/>
      <c r="C7" s="467"/>
      <c r="D7" s="467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32" ht="159.75" customHeight="1">
      <c r="A8" s="96" t="s">
        <v>6</v>
      </c>
      <c r="B8" s="30" t="s">
        <v>58</v>
      </c>
      <c r="C8" s="30" t="s">
        <v>59</v>
      </c>
      <c r="D8" s="30" t="s">
        <v>60</v>
      </c>
      <c r="E8" s="30" t="s">
        <v>64</v>
      </c>
      <c r="F8" s="30" t="s">
        <v>0</v>
      </c>
      <c r="G8" s="77" t="s">
        <v>143</v>
      </c>
      <c r="H8" s="77" t="s">
        <v>142</v>
      </c>
      <c r="I8" s="38" t="s">
        <v>89</v>
      </c>
      <c r="J8" s="38" t="s">
        <v>90</v>
      </c>
      <c r="K8" s="38" t="s">
        <v>91</v>
      </c>
      <c r="L8" s="38" t="s">
        <v>92</v>
      </c>
      <c r="M8" s="38" t="s">
        <v>93</v>
      </c>
      <c r="N8" s="38" t="s">
        <v>94</v>
      </c>
      <c r="O8" s="38" t="s">
        <v>95</v>
      </c>
      <c r="P8" s="38" t="s">
        <v>96</v>
      </c>
      <c r="Q8" s="38" t="s">
        <v>97</v>
      </c>
      <c r="R8" s="38" t="s">
        <v>98</v>
      </c>
      <c r="S8" s="38" t="s">
        <v>99</v>
      </c>
      <c r="T8" s="38" t="s">
        <v>100</v>
      </c>
      <c r="U8" s="253" t="s">
        <v>8</v>
      </c>
      <c r="V8" s="254" t="s">
        <v>9</v>
      </c>
      <c r="W8" s="255" t="s">
        <v>1</v>
      </c>
      <c r="X8" s="256" t="s">
        <v>2</v>
      </c>
      <c r="Y8" s="256" t="s">
        <v>7</v>
      </c>
      <c r="Z8" s="253" t="s">
        <v>10</v>
      </c>
      <c r="AA8" s="255" t="s">
        <v>5</v>
      </c>
      <c r="AB8" s="253" t="s">
        <v>79</v>
      </c>
      <c r="AC8" s="253" t="s">
        <v>39</v>
      </c>
      <c r="AD8" s="253" t="s">
        <v>32</v>
      </c>
      <c r="AE8" s="253" t="s">
        <v>33</v>
      </c>
      <c r="AF8" s="253" t="s">
        <v>35</v>
      </c>
      <c r="AG8" s="253" t="s">
        <v>34</v>
      </c>
      <c r="AH8" s="255" t="s">
        <v>37</v>
      </c>
      <c r="AI8" s="257" t="s">
        <v>72</v>
      </c>
      <c r="AJ8" s="257" t="s">
        <v>65</v>
      </c>
      <c r="AK8" s="258" t="s">
        <v>63</v>
      </c>
      <c r="AL8" s="259" t="s">
        <v>41</v>
      </c>
      <c r="AM8" s="260" t="s">
        <v>42</v>
      </c>
      <c r="AN8" s="258" t="s">
        <v>43</v>
      </c>
      <c r="AO8" s="260" t="s">
        <v>36</v>
      </c>
      <c r="AP8" s="260" t="s">
        <v>38</v>
      </c>
      <c r="AQ8" s="261" t="s">
        <v>62</v>
      </c>
      <c r="AR8" s="262" t="s">
        <v>40</v>
      </c>
      <c r="AS8" s="314" t="s">
        <v>61</v>
      </c>
      <c r="AT8" s="260" t="s">
        <v>70</v>
      </c>
      <c r="AU8" s="263" t="s">
        <v>71</v>
      </c>
      <c r="AV8" s="261" t="s">
        <v>50</v>
      </c>
      <c r="AW8" s="258" t="s">
        <v>73</v>
      </c>
      <c r="AX8" s="261" t="s">
        <v>74</v>
      </c>
      <c r="AY8" s="262" t="s">
        <v>75</v>
      </c>
      <c r="AZ8" s="264" t="s">
        <v>4</v>
      </c>
      <c r="BA8" s="472" t="s">
        <v>11</v>
      </c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</row>
    <row r="9" spans="1:232" ht="18" customHeight="1">
      <c r="A9" s="69"/>
      <c r="B9" s="81"/>
      <c r="C9" s="81"/>
      <c r="D9" s="81"/>
      <c r="E9" s="81"/>
      <c r="F9" s="81"/>
      <c r="G9" s="81"/>
      <c r="H9" s="81"/>
      <c r="I9" s="95">
        <v>5</v>
      </c>
      <c r="J9" s="95">
        <v>5</v>
      </c>
      <c r="K9" s="95">
        <v>5</v>
      </c>
      <c r="L9" s="95">
        <v>3</v>
      </c>
      <c r="M9" s="95">
        <v>4</v>
      </c>
      <c r="N9" s="95">
        <v>3</v>
      </c>
      <c r="O9" s="95">
        <v>2</v>
      </c>
      <c r="P9" s="95">
        <v>3</v>
      </c>
      <c r="Q9" s="95">
        <v>3</v>
      </c>
      <c r="R9" s="95">
        <v>2</v>
      </c>
      <c r="S9" s="95">
        <v>3</v>
      </c>
      <c r="T9" s="95">
        <v>3</v>
      </c>
      <c r="U9" s="265">
        <v>3</v>
      </c>
      <c r="V9" s="266">
        <v>2</v>
      </c>
      <c r="W9" s="265">
        <v>4</v>
      </c>
      <c r="X9" s="267">
        <v>3</v>
      </c>
      <c r="Y9" s="267">
        <v>5</v>
      </c>
      <c r="Z9" s="265">
        <v>2</v>
      </c>
      <c r="AA9" s="265">
        <v>2</v>
      </c>
      <c r="AB9" s="268">
        <v>3</v>
      </c>
      <c r="AC9" s="267">
        <v>3</v>
      </c>
      <c r="AD9" s="265">
        <v>3</v>
      </c>
      <c r="AE9" s="265">
        <v>3</v>
      </c>
      <c r="AF9" s="265">
        <v>2</v>
      </c>
      <c r="AG9" s="265">
        <v>2</v>
      </c>
      <c r="AH9" s="267">
        <v>2</v>
      </c>
      <c r="AI9" s="265">
        <v>3</v>
      </c>
      <c r="AJ9" s="267">
        <v>2</v>
      </c>
      <c r="AK9" s="267">
        <v>4</v>
      </c>
      <c r="AL9" s="267">
        <v>3</v>
      </c>
      <c r="AM9" s="269">
        <v>4</v>
      </c>
      <c r="AN9" s="265">
        <v>2</v>
      </c>
      <c r="AO9" s="265">
        <v>2</v>
      </c>
      <c r="AP9" s="270">
        <v>5</v>
      </c>
      <c r="AQ9" s="265">
        <v>3</v>
      </c>
      <c r="AR9" s="265">
        <v>3</v>
      </c>
      <c r="AS9" s="265">
        <v>2</v>
      </c>
      <c r="AT9" s="265">
        <v>3</v>
      </c>
      <c r="AU9" s="265">
        <v>2</v>
      </c>
      <c r="AV9" s="267">
        <v>3</v>
      </c>
      <c r="AW9" s="267">
        <v>5</v>
      </c>
      <c r="AX9" s="265">
        <v>2</v>
      </c>
      <c r="AY9" s="265">
        <v>2</v>
      </c>
      <c r="AZ9" s="265">
        <v>6</v>
      </c>
      <c r="BA9" s="473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</row>
    <row r="10" spans="1:232" ht="18" customHeight="1">
      <c r="A10" s="45">
        <v>1</v>
      </c>
      <c r="B10" s="97" t="s">
        <v>420</v>
      </c>
      <c r="C10" s="138" t="s">
        <v>219</v>
      </c>
      <c r="D10" s="138" t="s">
        <v>162</v>
      </c>
      <c r="E10" s="138" t="s">
        <v>220</v>
      </c>
      <c r="F10" s="138" t="s">
        <v>147</v>
      </c>
      <c r="G10" s="97" t="s">
        <v>133</v>
      </c>
      <c r="H10" s="99" t="s">
        <v>139</v>
      </c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7">
        <v>7.3</v>
      </c>
      <c r="V10" s="271">
        <v>5.4</v>
      </c>
      <c r="W10" s="242">
        <v>7.9</v>
      </c>
      <c r="X10" s="271">
        <v>5.7</v>
      </c>
      <c r="Y10" s="271">
        <v>6</v>
      </c>
      <c r="Z10" s="240">
        <v>9</v>
      </c>
      <c r="AA10" s="240">
        <v>7.3</v>
      </c>
      <c r="AB10" s="271">
        <v>7.4</v>
      </c>
      <c r="AC10" s="243">
        <v>6.4</v>
      </c>
      <c r="AD10" s="240">
        <v>5.7</v>
      </c>
      <c r="AE10" s="240">
        <v>8.5</v>
      </c>
      <c r="AF10" s="240">
        <v>7.8</v>
      </c>
      <c r="AG10" s="240">
        <v>6.7</v>
      </c>
      <c r="AH10" s="240">
        <v>8</v>
      </c>
      <c r="AI10" s="240">
        <v>6.5</v>
      </c>
      <c r="AJ10" s="240">
        <v>7</v>
      </c>
      <c r="AK10" s="240">
        <v>6.9</v>
      </c>
      <c r="AL10" s="240">
        <v>7</v>
      </c>
      <c r="AM10" s="240">
        <v>7.3</v>
      </c>
      <c r="AN10" s="240">
        <v>8.9</v>
      </c>
      <c r="AO10" s="240">
        <v>6.7</v>
      </c>
      <c r="AP10" s="240">
        <v>6.5</v>
      </c>
      <c r="AQ10" s="240">
        <v>7.5</v>
      </c>
      <c r="AR10" s="240">
        <v>6.6</v>
      </c>
      <c r="AS10" s="240">
        <v>6.3</v>
      </c>
      <c r="AT10" s="240">
        <v>6.1</v>
      </c>
      <c r="AU10" s="240">
        <v>9</v>
      </c>
      <c r="AV10" s="240">
        <v>5.2</v>
      </c>
      <c r="AW10" s="240">
        <v>6</v>
      </c>
      <c r="AX10" s="240">
        <v>6.5</v>
      </c>
      <c r="AY10" s="240">
        <v>6.4</v>
      </c>
      <c r="AZ10" s="242">
        <v>7</v>
      </c>
      <c r="BA10" s="273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</row>
    <row r="11" spans="1:232" ht="18" customHeight="1">
      <c r="A11" s="49">
        <v>2</v>
      </c>
      <c r="B11" s="97" t="s">
        <v>422</v>
      </c>
      <c r="C11" s="138" t="s">
        <v>222</v>
      </c>
      <c r="D11" s="138" t="s">
        <v>178</v>
      </c>
      <c r="E11" s="138" t="s">
        <v>223</v>
      </c>
      <c r="F11" s="138" t="s">
        <v>195</v>
      </c>
      <c r="G11" s="97" t="s">
        <v>136</v>
      </c>
      <c r="H11" s="99" t="s">
        <v>139</v>
      </c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271">
        <v>6.7</v>
      </c>
      <c r="V11" s="271">
        <v>5.9</v>
      </c>
      <c r="W11" s="242">
        <v>8.1</v>
      </c>
      <c r="X11" s="271">
        <v>6.5</v>
      </c>
      <c r="Y11" s="271">
        <v>6.1</v>
      </c>
      <c r="Z11" s="240">
        <v>8.4</v>
      </c>
      <c r="AA11" s="240">
        <v>6.2</v>
      </c>
      <c r="AB11" s="271">
        <v>5.9</v>
      </c>
      <c r="AC11" s="251">
        <v>6.4</v>
      </c>
      <c r="AD11" s="240">
        <v>5.1</v>
      </c>
      <c r="AE11" s="240">
        <v>6</v>
      </c>
      <c r="AF11" s="240">
        <v>6.6</v>
      </c>
      <c r="AG11" s="240">
        <v>5.6</v>
      </c>
      <c r="AH11" s="240">
        <v>6.8</v>
      </c>
      <c r="AI11" s="243">
        <v>5.2</v>
      </c>
      <c r="AJ11" s="243">
        <v>5.4</v>
      </c>
      <c r="AK11" s="240">
        <v>5.9</v>
      </c>
      <c r="AL11" s="240">
        <v>6.4</v>
      </c>
      <c r="AM11" s="243">
        <v>6.5</v>
      </c>
      <c r="AN11" s="240">
        <v>5.2</v>
      </c>
      <c r="AO11" s="243">
        <v>6</v>
      </c>
      <c r="AP11" s="240">
        <v>5.5</v>
      </c>
      <c r="AQ11" s="243">
        <v>5.6</v>
      </c>
      <c r="AR11" s="243">
        <v>6</v>
      </c>
      <c r="AS11" s="240">
        <v>7.1</v>
      </c>
      <c r="AT11" s="240">
        <v>7.3</v>
      </c>
      <c r="AU11" s="243">
        <v>5.6</v>
      </c>
      <c r="AV11" s="240">
        <v>5</v>
      </c>
      <c r="AW11" s="240">
        <v>5.5</v>
      </c>
      <c r="AX11" s="240">
        <v>5</v>
      </c>
      <c r="AY11" s="240">
        <v>5.4</v>
      </c>
      <c r="AZ11" s="242">
        <v>7</v>
      </c>
      <c r="BA11" s="273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</row>
    <row r="12" spans="1:53" ht="16.5">
      <c r="A12" s="55">
        <v>3</v>
      </c>
      <c r="B12" s="37" t="s">
        <v>427</v>
      </c>
      <c r="C12" s="139" t="s">
        <v>233</v>
      </c>
      <c r="D12" s="139" t="s">
        <v>234</v>
      </c>
      <c r="E12" s="138" t="s">
        <v>235</v>
      </c>
      <c r="F12" s="138" t="s">
        <v>195</v>
      </c>
      <c r="G12" s="97" t="s">
        <v>133</v>
      </c>
      <c r="H12" s="171" t="s">
        <v>132</v>
      </c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38">
        <v>6.5</v>
      </c>
      <c r="V12" s="244">
        <v>5.7</v>
      </c>
      <c r="W12" s="340">
        <v>7.1</v>
      </c>
      <c r="X12" s="339">
        <v>6.9</v>
      </c>
      <c r="Y12" s="244">
        <v>7.7</v>
      </c>
      <c r="Z12" s="339">
        <v>5.8</v>
      </c>
      <c r="AA12" s="339">
        <v>6</v>
      </c>
      <c r="AB12" s="338">
        <v>5.3</v>
      </c>
      <c r="AC12" s="244">
        <v>5.1</v>
      </c>
      <c r="AD12" s="410">
        <v>5</v>
      </c>
      <c r="AE12" s="339">
        <v>7</v>
      </c>
      <c r="AF12" s="339">
        <v>6.9</v>
      </c>
      <c r="AG12" s="339">
        <v>5.3</v>
      </c>
      <c r="AH12" s="244">
        <v>7.3</v>
      </c>
      <c r="AI12" s="339">
        <v>5.6</v>
      </c>
      <c r="AJ12" s="410">
        <v>5.7</v>
      </c>
      <c r="AK12" s="244">
        <v>5.3</v>
      </c>
      <c r="AL12" s="244">
        <v>5.7</v>
      </c>
      <c r="AM12" s="338">
        <v>5</v>
      </c>
      <c r="AN12" s="339">
        <v>6.1</v>
      </c>
      <c r="AO12" s="410">
        <v>5.1</v>
      </c>
      <c r="AP12" s="244">
        <v>5.8</v>
      </c>
      <c r="AQ12" s="410">
        <v>6.6</v>
      </c>
      <c r="AR12" s="413">
        <v>5.6</v>
      </c>
      <c r="AS12" s="414">
        <v>7.3</v>
      </c>
      <c r="AT12" s="244">
        <v>5.1</v>
      </c>
      <c r="AU12" s="244">
        <v>6.2</v>
      </c>
      <c r="AV12" s="244">
        <v>5</v>
      </c>
      <c r="AW12" s="415">
        <v>5.8</v>
      </c>
      <c r="AX12" s="416">
        <v>6.3</v>
      </c>
      <c r="AY12" s="416">
        <v>5.2</v>
      </c>
      <c r="AZ12" s="242">
        <v>7</v>
      </c>
      <c r="BA12" s="274"/>
    </row>
    <row r="13" spans="1:53" ht="16.5">
      <c r="A13" s="386"/>
      <c r="B13" s="386"/>
      <c r="C13" s="387"/>
      <c r="D13" s="387"/>
      <c r="E13" s="387"/>
      <c r="F13" s="388"/>
      <c r="G13" s="335"/>
      <c r="H13" s="335"/>
      <c r="I13" s="335"/>
      <c r="J13" s="386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398" t="s">
        <v>494</v>
      </c>
      <c r="Y13" s="398"/>
      <c r="Z13" s="398"/>
      <c r="AA13" s="398"/>
      <c r="AB13" s="398"/>
      <c r="AC13" s="398"/>
      <c r="AD13" s="275"/>
      <c r="AE13" s="307"/>
      <c r="AF13" s="307"/>
      <c r="AG13" s="307"/>
      <c r="AP13" s="307"/>
      <c r="AQ13" s="307"/>
      <c r="AR13" s="307"/>
      <c r="AS13" s="309"/>
      <c r="AT13" s="100"/>
      <c r="AU13" s="100"/>
      <c r="AV13" s="100"/>
      <c r="AW13" s="100"/>
      <c r="AX13" s="100"/>
      <c r="AY13" s="100"/>
      <c r="AZ13" s="100"/>
      <c r="BA13" s="309"/>
    </row>
    <row r="14" spans="1:53" ht="16.5">
      <c r="A14" s="386"/>
      <c r="B14" s="470" t="s">
        <v>488</v>
      </c>
      <c r="C14" s="470"/>
      <c r="D14" s="166"/>
      <c r="E14" s="216"/>
      <c r="F14" s="166"/>
      <c r="G14" s="166"/>
      <c r="H14" s="275"/>
      <c r="I14" s="275"/>
      <c r="J14" s="275"/>
      <c r="K14" s="275"/>
      <c r="L14" s="395"/>
      <c r="M14" s="52"/>
      <c r="N14" s="52"/>
      <c r="O14" s="396"/>
      <c r="P14" s="396"/>
      <c r="Q14" s="396"/>
      <c r="R14" s="166"/>
      <c r="S14" s="166"/>
      <c r="T14" s="166"/>
      <c r="U14" s="166"/>
      <c r="V14" s="166"/>
      <c r="W14" s="166"/>
      <c r="X14" s="470" t="s">
        <v>489</v>
      </c>
      <c r="Y14" s="470"/>
      <c r="Z14" s="470"/>
      <c r="AA14" s="470"/>
      <c r="AB14" s="470"/>
      <c r="AC14" s="470"/>
      <c r="AD14" s="470"/>
      <c r="AE14" s="310"/>
      <c r="AF14" s="310"/>
      <c r="AG14" s="310"/>
      <c r="AP14" s="310"/>
      <c r="AQ14" s="310"/>
      <c r="AR14" s="310"/>
      <c r="AS14" s="311"/>
      <c r="AT14" s="100"/>
      <c r="AU14" s="100"/>
      <c r="AV14" s="100"/>
      <c r="AW14" s="100"/>
      <c r="AX14" s="100"/>
      <c r="AY14" s="100"/>
      <c r="AZ14" s="100"/>
      <c r="BA14" s="311"/>
    </row>
    <row r="15" spans="1:53" ht="16.5">
      <c r="A15" s="386"/>
      <c r="B15" s="470" t="s">
        <v>490</v>
      </c>
      <c r="C15" s="470"/>
      <c r="D15" s="166"/>
      <c r="E15" s="166"/>
      <c r="F15" s="166"/>
      <c r="G15" s="166"/>
      <c r="H15" s="275"/>
      <c r="I15" s="275"/>
      <c r="J15" s="275"/>
      <c r="K15" s="275"/>
      <c r="L15" s="395"/>
      <c r="M15" s="52"/>
      <c r="N15" s="52"/>
      <c r="O15" s="216"/>
      <c r="P15" s="216"/>
      <c r="Q15" s="216"/>
      <c r="R15" s="166"/>
      <c r="S15" s="166"/>
      <c r="T15" s="166"/>
      <c r="U15" s="166"/>
      <c r="V15" s="166"/>
      <c r="W15" s="166"/>
      <c r="X15" s="166"/>
      <c r="Y15" s="275"/>
      <c r="Z15" s="166"/>
      <c r="AA15" s="166"/>
      <c r="AB15" s="52"/>
      <c r="AC15" s="52"/>
      <c r="AD15" s="166"/>
      <c r="AE15" s="310"/>
      <c r="AF15" s="310"/>
      <c r="AG15" s="310"/>
      <c r="AP15" s="310"/>
      <c r="AQ15" s="310"/>
      <c r="AR15" s="310"/>
      <c r="AS15" s="310"/>
      <c r="AT15" s="100"/>
      <c r="AU15" s="100"/>
      <c r="AV15" s="100"/>
      <c r="AW15" s="100"/>
      <c r="AX15" s="100"/>
      <c r="AY15" s="100"/>
      <c r="AZ15" s="100"/>
      <c r="BA15" s="310"/>
    </row>
    <row r="16" spans="1:53" ht="16.5">
      <c r="A16" s="386"/>
      <c r="B16" s="166"/>
      <c r="C16" s="166"/>
      <c r="D16" s="166"/>
      <c r="E16" s="166"/>
      <c r="F16" s="166"/>
      <c r="G16" s="166"/>
      <c r="H16" s="275"/>
      <c r="I16" s="275"/>
      <c r="J16" s="275"/>
      <c r="K16" s="275"/>
      <c r="L16" s="395"/>
      <c r="M16" s="52"/>
      <c r="N16" s="52"/>
      <c r="O16" s="216"/>
      <c r="P16" s="216"/>
      <c r="Q16" s="216"/>
      <c r="R16" s="166"/>
      <c r="S16" s="166"/>
      <c r="T16" s="166"/>
      <c r="U16" s="166"/>
      <c r="V16" s="166"/>
      <c r="W16" s="166"/>
      <c r="X16" s="166"/>
      <c r="Y16" s="275"/>
      <c r="Z16" s="166"/>
      <c r="AA16" s="166"/>
      <c r="AB16" s="52"/>
      <c r="AC16" s="52"/>
      <c r="AD16" s="166"/>
      <c r="AE16" s="310"/>
      <c r="AF16" s="310"/>
      <c r="AG16" s="310"/>
      <c r="AP16" s="310"/>
      <c r="AQ16" s="310"/>
      <c r="AR16" s="310"/>
      <c r="AS16" s="310"/>
      <c r="AT16" s="100"/>
      <c r="AU16" s="100"/>
      <c r="AV16" s="100"/>
      <c r="AW16" s="100"/>
      <c r="AX16" s="100"/>
      <c r="AY16" s="100"/>
      <c r="AZ16" s="100"/>
      <c r="BA16" s="310"/>
    </row>
    <row r="17" spans="1:53" ht="16.5">
      <c r="A17" s="386"/>
      <c r="B17" s="166"/>
      <c r="C17" s="166"/>
      <c r="D17" s="166"/>
      <c r="E17" s="166"/>
      <c r="F17" s="166"/>
      <c r="G17" s="166"/>
      <c r="H17" s="275"/>
      <c r="I17" s="275"/>
      <c r="J17" s="275"/>
      <c r="K17" s="275"/>
      <c r="L17" s="395"/>
      <c r="M17" s="52"/>
      <c r="N17" s="52"/>
      <c r="O17" s="52"/>
      <c r="P17" s="52"/>
      <c r="Q17" s="395"/>
      <c r="R17" s="166"/>
      <c r="S17" s="166"/>
      <c r="T17" s="166"/>
      <c r="U17" s="166"/>
      <c r="V17" s="166"/>
      <c r="W17" s="166"/>
      <c r="X17" s="166"/>
      <c r="Y17" s="275"/>
      <c r="Z17" s="166"/>
      <c r="AA17" s="166"/>
      <c r="AB17" s="52"/>
      <c r="AC17" s="52"/>
      <c r="AD17" s="166"/>
      <c r="AE17" s="310"/>
      <c r="AF17" s="310"/>
      <c r="AG17" s="310"/>
      <c r="AP17" s="310"/>
      <c r="AQ17" s="310"/>
      <c r="AR17" s="310"/>
      <c r="AS17" s="310"/>
      <c r="AT17" s="100"/>
      <c r="AU17" s="100"/>
      <c r="AV17" s="100"/>
      <c r="AW17" s="100"/>
      <c r="AX17" s="100"/>
      <c r="AY17" s="100"/>
      <c r="AZ17" s="100"/>
      <c r="BA17" s="310"/>
    </row>
    <row r="18" spans="1:53" ht="16.5">
      <c r="A18" s="386"/>
      <c r="B18" s="166"/>
      <c r="C18" s="166"/>
      <c r="D18" s="166"/>
      <c r="E18" s="166"/>
      <c r="F18" s="166"/>
      <c r="G18" s="166"/>
      <c r="H18" s="275"/>
      <c r="I18" s="275"/>
      <c r="J18" s="275"/>
      <c r="K18" s="275"/>
      <c r="L18" s="395"/>
      <c r="M18" s="52"/>
      <c r="N18" s="52"/>
      <c r="O18" s="52"/>
      <c r="P18" s="52"/>
      <c r="Q18" s="395"/>
      <c r="R18" s="166"/>
      <c r="S18" s="166"/>
      <c r="T18" s="166"/>
      <c r="U18" s="166"/>
      <c r="V18" s="166"/>
      <c r="W18" s="166"/>
      <c r="X18" s="166"/>
      <c r="Y18" s="275"/>
      <c r="Z18" s="166"/>
      <c r="AA18" s="166"/>
      <c r="AB18" s="52"/>
      <c r="AC18" s="52"/>
      <c r="AD18" s="166"/>
      <c r="AE18" s="310"/>
      <c r="AF18" s="310"/>
      <c r="AG18" s="310"/>
      <c r="AP18" s="310"/>
      <c r="AQ18" s="310"/>
      <c r="AR18" s="310"/>
      <c r="AS18" s="310"/>
      <c r="AT18" s="100"/>
      <c r="AU18" s="100"/>
      <c r="AV18" s="100"/>
      <c r="AW18" s="100"/>
      <c r="AX18" s="100"/>
      <c r="AY18" s="100"/>
      <c r="AZ18" s="100"/>
      <c r="BA18" s="310"/>
    </row>
    <row r="19" spans="1:53" ht="16.5">
      <c r="A19" s="386"/>
      <c r="B19" s="471" t="s">
        <v>492</v>
      </c>
      <c r="C19" s="471"/>
      <c r="D19" s="166"/>
      <c r="E19" s="166"/>
      <c r="F19" s="166"/>
      <c r="G19" s="166"/>
      <c r="H19" s="275"/>
      <c r="I19" s="275"/>
      <c r="J19" s="275"/>
      <c r="K19" s="275"/>
      <c r="L19" s="395"/>
      <c r="M19" s="52"/>
      <c r="N19" s="52"/>
      <c r="O19" s="52"/>
      <c r="P19" s="52"/>
      <c r="Q19" s="395"/>
      <c r="R19" s="166"/>
      <c r="S19" s="166"/>
      <c r="T19" s="166"/>
      <c r="U19" s="166"/>
      <c r="V19" s="166"/>
      <c r="W19" s="166"/>
      <c r="X19" s="471" t="s">
        <v>491</v>
      </c>
      <c r="Y19" s="471"/>
      <c r="Z19" s="471"/>
      <c r="AA19" s="471"/>
      <c r="AB19" s="471"/>
      <c r="AC19" s="471"/>
      <c r="AD19" s="471"/>
      <c r="AE19" s="310"/>
      <c r="AF19" s="310"/>
      <c r="AG19" s="310"/>
      <c r="AP19" s="310"/>
      <c r="AQ19" s="310"/>
      <c r="AR19" s="310"/>
      <c r="AS19" s="310"/>
      <c r="AT19" s="100"/>
      <c r="AU19" s="100"/>
      <c r="AV19" s="100"/>
      <c r="AW19" s="100"/>
      <c r="AX19" s="100"/>
      <c r="AY19" s="100"/>
      <c r="AZ19" s="100"/>
      <c r="BA19" s="310"/>
    </row>
    <row r="20" spans="1:53" ht="16.5">
      <c r="A20" s="112"/>
      <c r="F20" s="10"/>
      <c r="G20" s="10"/>
      <c r="H20" s="2"/>
      <c r="I20" s="2"/>
      <c r="J20" s="2"/>
      <c r="K20" s="2"/>
      <c r="L20" s="206"/>
      <c r="M20" s="25"/>
      <c r="N20" s="25"/>
      <c r="O20" s="213"/>
      <c r="P20" s="213"/>
      <c r="Q20" s="213"/>
      <c r="R20" s="10"/>
      <c r="S20" s="10"/>
      <c r="T20" s="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O20" s="310"/>
      <c r="AP20" s="310"/>
      <c r="AQ20" s="310"/>
      <c r="AR20" s="310"/>
      <c r="AS20" s="310"/>
      <c r="AT20" s="310"/>
      <c r="AU20" s="310"/>
      <c r="AV20" s="310"/>
      <c r="AW20" s="310"/>
      <c r="AX20" s="310"/>
      <c r="AY20" s="310"/>
      <c r="AZ20" s="310"/>
      <c r="BA20" s="310"/>
    </row>
    <row r="21" spans="1:22" ht="16.5">
      <c r="A21" s="112"/>
      <c r="B21" s="209"/>
      <c r="C21" s="170"/>
      <c r="D21" s="170"/>
      <c r="E21" s="170"/>
      <c r="F21" s="170"/>
      <c r="G21" s="170"/>
      <c r="H21" s="169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313"/>
      <c r="V21" s="313"/>
    </row>
    <row r="22" spans="1:22" ht="16.5">
      <c r="A22" s="112"/>
      <c r="B22" s="209"/>
      <c r="C22" s="170"/>
      <c r="D22" s="170"/>
      <c r="E22" s="170"/>
      <c r="F22" s="170"/>
      <c r="G22" s="170"/>
      <c r="H22" s="169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313"/>
      <c r="V22" s="313"/>
    </row>
    <row r="23" spans="1:22" ht="16.5">
      <c r="A23" s="112"/>
      <c r="B23" s="209"/>
      <c r="C23" s="170"/>
      <c r="D23" s="170"/>
      <c r="E23" s="170"/>
      <c r="F23" s="170"/>
      <c r="G23" s="170"/>
      <c r="H23" s="169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313"/>
      <c r="V23" s="313"/>
    </row>
    <row r="24" spans="1:22" ht="16.5">
      <c r="A24" s="112"/>
      <c r="B24" s="209"/>
      <c r="C24" s="170"/>
      <c r="D24" s="170"/>
      <c r="E24" s="170"/>
      <c r="F24" s="170"/>
      <c r="G24" s="170"/>
      <c r="H24" s="169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313"/>
      <c r="V24" s="313"/>
    </row>
    <row r="25" spans="1:22" ht="16.5">
      <c r="A25" s="112"/>
      <c r="B25" s="209"/>
      <c r="C25" s="170"/>
      <c r="D25" s="170"/>
      <c r="E25" s="170"/>
      <c r="F25" s="170"/>
      <c r="G25" s="170"/>
      <c r="H25" s="169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313"/>
      <c r="V25" s="313"/>
    </row>
    <row r="26" spans="1:22" ht="16.5">
      <c r="A26" s="112"/>
      <c r="B26" s="169"/>
      <c r="C26" s="112"/>
      <c r="D26" s="112"/>
      <c r="E26" s="112"/>
      <c r="F26" s="169"/>
      <c r="G26" s="169"/>
      <c r="H26" s="169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313"/>
      <c r="V26" s="313"/>
    </row>
  </sheetData>
  <sheetProtection/>
  <mergeCells count="15">
    <mergeCell ref="B15:C15"/>
    <mergeCell ref="B19:C19"/>
    <mergeCell ref="X19:AD19"/>
    <mergeCell ref="A5:AR5"/>
    <mergeCell ref="A6:AZ6"/>
    <mergeCell ref="A7:D7"/>
    <mergeCell ref="BA8:BA9"/>
    <mergeCell ref="B14:C14"/>
    <mergeCell ref="X14:AD14"/>
    <mergeCell ref="A1:E1"/>
    <mergeCell ref="R1:AD1"/>
    <mergeCell ref="A2:E2"/>
    <mergeCell ref="R2:AD2"/>
    <mergeCell ref="A3:D3"/>
    <mergeCell ref="A4:AR4"/>
  </mergeCells>
  <conditionalFormatting sqref="AZ9 V10:AG11 AR10:AT11 AV10:BA11 AI10:AO11 AT12 AG20 AO20:AY20 X20:AD20 AU10:AU12 AP10:AQ12 AH10:AH12 U10:U12">
    <cfRule type="cellIs" priority="25" dxfId="141" operator="lessThan" stopIfTrue="1">
      <formula>5</formula>
    </cfRule>
  </conditionalFormatting>
  <conditionalFormatting sqref="U7:W7 E3:T3">
    <cfRule type="cellIs" priority="26" dxfId="142" operator="lessThan" stopIfTrue="1">
      <formula>5</formula>
    </cfRule>
  </conditionalFormatting>
  <conditionalFormatting sqref="X12">
    <cfRule type="cellIs" priority="21" dxfId="141" operator="lessThan" stopIfTrue="1">
      <formula>5</formula>
    </cfRule>
  </conditionalFormatting>
  <conditionalFormatting sqref="X12">
    <cfRule type="cellIs" priority="19" dxfId="141" operator="lessThan" stopIfTrue="1">
      <formula>4.8</formula>
    </cfRule>
    <cfRule type="cellIs" priority="20" dxfId="144" operator="lessThan" stopIfTrue="1">
      <formula>5</formula>
    </cfRule>
  </conditionalFormatting>
  <conditionalFormatting sqref="X12">
    <cfRule type="cellIs" priority="18" dxfId="145" operator="lessThan" stopIfTrue="1">
      <formula>5</formula>
    </cfRule>
  </conditionalFormatting>
  <conditionalFormatting sqref="Z12">
    <cfRule type="cellIs" priority="17" dxfId="141" operator="lessThan" stopIfTrue="1">
      <formula>5</formula>
    </cfRule>
  </conditionalFormatting>
  <conditionalFormatting sqref="Z12">
    <cfRule type="cellIs" priority="15" dxfId="141" operator="lessThan" stopIfTrue="1">
      <formula>4.8</formula>
    </cfRule>
    <cfRule type="cellIs" priority="16" dxfId="144" operator="lessThan" stopIfTrue="1">
      <formula>5</formula>
    </cfRule>
  </conditionalFormatting>
  <conditionalFormatting sqref="Z12">
    <cfRule type="cellIs" priority="14" dxfId="145" operator="lessThan" stopIfTrue="1">
      <formula>5</formula>
    </cfRule>
  </conditionalFormatting>
  <conditionalFormatting sqref="AC12">
    <cfRule type="cellIs" priority="13" dxfId="141" operator="lessThan" stopIfTrue="1">
      <formula>5</formula>
    </cfRule>
  </conditionalFormatting>
  <conditionalFormatting sqref="AO12">
    <cfRule type="cellIs" priority="12" dxfId="141" operator="lessThan" stopIfTrue="1">
      <formula>5</formula>
    </cfRule>
  </conditionalFormatting>
  <conditionalFormatting sqref="AV12">
    <cfRule type="cellIs" priority="11" dxfId="141" operator="lessThan" stopIfTrue="1">
      <formula>5</formula>
    </cfRule>
  </conditionalFormatting>
  <conditionalFormatting sqref="AD12">
    <cfRule type="cellIs" priority="10" dxfId="141" operator="lessThan" stopIfTrue="1">
      <formula>5</formula>
    </cfRule>
  </conditionalFormatting>
  <conditionalFormatting sqref="AJ12">
    <cfRule type="cellIs" priority="9" dxfId="141" operator="lessThan" stopIfTrue="1">
      <formula>5</formula>
    </cfRule>
  </conditionalFormatting>
  <conditionalFormatting sqref="W12">
    <cfRule type="cellIs" priority="8" dxfId="141" operator="lessThan" stopIfTrue="1">
      <formula>5</formula>
    </cfRule>
  </conditionalFormatting>
  <conditionalFormatting sqref="W12">
    <cfRule type="cellIs" priority="7" dxfId="145" operator="lessThan" stopIfTrue="1">
      <formula>5</formula>
    </cfRule>
  </conditionalFormatting>
  <conditionalFormatting sqref="A2:E2">
    <cfRule type="cellIs" priority="6" dxfId="142" operator="lessThan" stopIfTrue="1">
      <formula>5</formula>
    </cfRule>
  </conditionalFormatting>
  <conditionalFormatting sqref="AF19:AF20 AF14:AF17 AE13:AG13 F13:I13 K13:W13 AE14:AE20 AG14:AG19 AP13:AR19 AS15:AS19">
    <cfRule type="cellIs" priority="3" dxfId="141" operator="lessThan" stopIfTrue="1">
      <formula>5</formula>
    </cfRule>
  </conditionalFormatting>
  <conditionalFormatting sqref="F13">
    <cfRule type="cellIs" priority="4" dxfId="142" operator="lessThan" stopIfTrue="1">
      <formula>5</formula>
    </cfRule>
  </conditionalFormatting>
  <conditionalFormatting sqref="G13:I13 K13:U13">
    <cfRule type="cellIs" priority="5" dxfId="143" operator="lessThan" stopIfTrue="1">
      <formula>5</formula>
    </cfRule>
  </conditionalFormatting>
  <conditionalFormatting sqref="AZ12">
    <cfRule type="cellIs" priority="1" dxfId="141" operator="lessThan" stopIfTrue="1">
      <formula>5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AW24"/>
  <sheetViews>
    <sheetView zoomScale="88" zoomScaleNormal="88" zoomScalePageLayoutView="0" workbookViewId="0" topLeftCell="A4">
      <pane xSplit="8" topLeftCell="O1" activePane="topRight" state="frozen"/>
      <selection pane="topLeft" activeCell="O18" sqref="O18"/>
      <selection pane="topRight" activeCell="O18" sqref="O18"/>
    </sheetView>
  </sheetViews>
  <sheetFormatPr defaultColWidth="8.796875" defaultRowHeight="15"/>
  <cols>
    <col min="1" max="1" width="4" style="41" customWidth="1"/>
    <col min="2" max="2" width="10" style="23" customWidth="1"/>
    <col min="3" max="3" width="13.59765625" style="1" customWidth="1"/>
    <col min="4" max="4" width="6.5" style="1" customWidth="1"/>
    <col min="5" max="5" width="15.5" style="1" customWidth="1"/>
    <col min="6" max="6" width="10.5" style="1" customWidth="1"/>
    <col min="7" max="7" width="9.8984375" style="1" customWidth="1"/>
    <col min="8" max="8" width="6.09765625" style="1" customWidth="1"/>
    <col min="9" max="11" width="4.09765625" style="41" customWidth="1"/>
    <col min="12" max="12" width="4.09765625" style="275" customWidth="1"/>
    <col min="13" max="13" width="4.09765625" style="41" customWidth="1"/>
    <col min="14" max="16" width="3.8984375" style="41" customWidth="1"/>
    <col min="17" max="20" width="3.09765625" style="41" customWidth="1"/>
    <col min="21" max="21" width="3.69921875" style="41" customWidth="1"/>
    <col min="22" max="22" width="3.5" style="41" customWidth="1"/>
    <col min="23" max="24" width="3.09765625" style="41" customWidth="1"/>
    <col min="25" max="25" width="5.5" style="41" customWidth="1"/>
    <col min="26" max="26" width="3.09765625" style="41" customWidth="1"/>
    <col min="27" max="27" width="3.8984375" style="41" customWidth="1"/>
    <col min="28" max="28" width="3.09765625" style="41" customWidth="1"/>
    <col min="29" max="29" width="3.3984375" style="41" customWidth="1"/>
    <col min="30" max="30" width="3.5" style="41" customWidth="1"/>
    <col min="31" max="31" width="3.09765625" style="41" customWidth="1"/>
    <col min="32" max="32" width="4" style="41" customWidth="1"/>
    <col min="33" max="33" width="2.8984375" style="41" customWidth="1"/>
    <col min="34" max="34" width="3.3984375" style="41" customWidth="1"/>
    <col min="35" max="35" width="3.09765625" style="41" customWidth="1"/>
    <col min="36" max="36" width="3.5" style="41" customWidth="1"/>
    <col min="37" max="37" width="3.8984375" style="41" customWidth="1"/>
    <col min="38" max="42" width="2.8984375" style="41" customWidth="1"/>
    <col min="43" max="43" width="2.8984375" style="1" customWidth="1"/>
    <col min="44" max="44" width="3.8984375" style="1" customWidth="1"/>
    <col min="45" max="45" width="9" style="1" hidden="1" customWidth="1"/>
    <col min="46" max="16384" width="9" style="1" customWidth="1"/>
  </cols>
  <sheetData>
    <row r="1" spans="1:43" ht="18.75">
      <c r="A1" s="460" t="s">
        <v>77</v>
      </c>
      <c r="B1" s="460"/>
      <c r="C1" s="460"/>
      <c r="D1" s="460"/>
      <c r="E1" s="460"/>
      <c r="F1" s="21"/>
      <c r="G1" s="21"/>
      <c r="H1" s="21"/>
      <c r="I1" s="151"/>
      <c r="J1" s="151"/>
      <c r="T1" s="462" t="s">
        <v>486</v>
      </c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Q1" s="50"/>
    </row>
    <row r="2" spans="1:43" ht="18.75">
      <c r="A2" s="461" t="s">
        <v>483</v>
      </c>
      <c r="B2" s="461"/>
      <c r="C2" s="461"/>
      <c r="D2" s="461"/>
      <c r="E2" s="461"/>
      <c r="F2" s="21"/>
      <c r="G2" s="21"/>
      <c r="H2" s="21"/>
      <c r="I2" s="151"/>
      <c r="J2" s="151"/>
      <c r="T2" s="462" t="s">
        <v>487</v>
      </c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Q2" s="50"/>
    </row>
    <row r="3" spans="1:43" ht="12" customHeight="1">
      <c r="A3" s="476"/>
      <c r="B3" s="476"/>
      <c r="C3" s="476"/>
      <c r="D3" s="476"/>
      <c r="E3" s="476"/>
      <c r="F3" s="476"/>
      <c r="G3" s="41"/>
      <c r="H3" s="41"/>
      <c r="AQ3" s="50"/>
    </row>
    <row r="4" spans="1:44" ht="22.5" customHeight="1">
      <c r="A4" s="468" t="s">
        <v>186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  <c r="AK4" s="468"/>
      <c r="AL4" s="468"/>
      <c r="AM4" s="468"/>
      <c r="AN4" s="468"/>
      <c r="AO4" s="468"/>
      <c r="AP4" s="468"/>
      <c r="AQ4" s="468"/>
      <c r="AR4" s="468"/>
    </row>
    <row r="5" spans="1:44" ht="16.5" customHeight="1" hidden="1">
      <c r="A5" s="462" t="s">
        <v>481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462"/>
      <c r="AJ5" s="462"/>
      <c r="AK5" s="462"/>
      <c r="AL5" s="462"/>
      <c r="AM5" s="462"/>
      <c r="AN5" s="462"/>
      <c r="AO5" s="462"/>
      <c r="AP5" s="462"/>
      <c r="AQ5" s="462"/>
      <c r="AR5" s="462"/>
    </row>
    <row r="6" spans="1:43" ht="18.75" hidden="1">
      <c r="A6" s="479" t="s">
        <v>31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9"/>
      <c r="AH6" s="479"/>
      <c r="AI6" s="479"/>
      <c r="AJ6" s="479"/>
      <c r="AK6" s="479"/>
      <c r="AL6" s="479"/>
      <c r="AM6" s="479"/>
      <c r="AN6" s="479"/>
      <c r="AO6" s="479"/>
      <c r="AP6" s="479"/>
      <c r="AQ6" s="479"/>
    </row>
    <row r="7" spans="1:8" ht="15.75" hidden="1">
      <c r="A7" s="480"/>
      <c r="B7" s="480"/>
      <c r="C7" s="480"/>
      <c r="D7" s="480"/>
      <c r="E7" s="480"/>
      <c r="F7" s="480"/>
      <c r="G7" s="59"/>
      <c r="H7" s="59"/>
    </row>
    <row r="8" spans="1:32" ht="15.75">
      <c r="A8" s="462" t="s">
        <v>481</v>
      </c>
      <c r="B8" s="462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</row>
    <row r="9" spans="1:44" ht="177" customHeight="1">
      <c r="A9" s="45" t="s">
        <v>6</v>
      </c>
      <c r="B9" s="44" t="s">
        <v>58</v>
      </c>
      <c r="C9" s="45" t="s">
        <v>59</v>
      </c>
      <c r="D9" s="45" t="s">
        <v>60</v>
      </c>
      <c r="E9" s="45" t="s">
        <v>64</v>
      </c>
      <c r="F9" s="45" t="s">
        <v>0</v>
      </c>
      <c r="G9" s="77" t="s">
        <v>143</v>
      </c>
      <c r="H9" s="77" t="s">
        <v>381</v>
      </c>
      <c r="I9" s="276" t="s">
        <v>8</v>
      </c>
      <c r="J9" s="167" t="s">
        <v>9</v>
      </c>
      <c r="K9" s="167" t="s">
        <v>1</v>
      </c>
      <c r="L9" s="277" t="s">
        <v>2</v>
      </c>
      <c r="M9" s="167" t="s">
        <v>7</v>
      </c>
      <c r="N9" s="278" t="s">
        <v>10</v>
      </c>
      <c r="O9" s="167" t="s">
        <v>5</v>
      </c>
      <c r="P9" s="278" t="s">
        <v>79</v>
      </c>
      <c r="Q9" s="279" t="s">
        <v>68</v>
      </c>
      <c r="R9" s="278" t="s">
        <v>39</v>
      </c>
      <c r="S9" s="278" t="s">
        <v>51</v>
      </c>
      <c r="T9" s="278" t="s">
        <v>32</v>
      </c>
      <c r="U9" s="278" t="s">
        <v>33</v>
      </c>
      <c r="V9" s="278" t="s">
        <v>35</v>
      </c>
      <c r="W9" s="278" t="s">
        <v>34</v>
      </c>
      <c r="X9" s="167" t="s">
        <v>37</v>
      </c>
      <c r="Y9" s="280" t="s">
        <v>104</v>
      </c>
      <c r="Z9" s="281" t="s">
        <v>66</v>
      </c>
      <c r="AA9" s="281" t="s">
        <v>52</v>
      </c>
      <c r="AB9" s="281" t="s">
        <v>53</v>
      </c>
      <c r="AC9" s="281" t="s">
        <v>54</v>
      </c>
      <c r="AD9" s="362" t="s">
        <v>55</v>
      </c>
      <c r="AE9" s="279" t="s">
        <v>56</v>
      </c>
      <c r="AF9" s="279" t="s">
        <v>57</v>
      </c>
      <c r="AG9" s="279" t="s">
        <v>67</v>
      </c>
      <c r="AH9" s="282" t="s">
        <v>130</v>
      </c>
      <c r="AI9" s="279" t="s">
        <v>88</v>
      </c>
      <c r="AJ9" s="278" t="s">
        <v>69</v>
      </c>
      <c r="AK9" s="281" t="s">
        <v>81</v>
      </c>
      <c r="AL9" s="281" t="s">
        <v>82</v>
      </c>
      <c r="AM9" s="279" t="s">
        <v>83</v>
      </c>
      <c r="AN9" s="281" t="s">
        <v>84</v>
      </c>
      <c r="AO9" s="281" t="s">
        <v>85</v>
      </c>
      <c r="AP9" s="282" t="s">
        <v>86</v>
      </c>
      <c r="AQ9" s="54" t="s">
        <v>4</v>
      </c>
      <c r="AR9" s="477"/>
    </row>
    <row r="10" spans="1:44" ht="18" customHeight="1">
      <c r="A10" s="55"/>
      <c r="B10" s="56"/>
      <c r="C10" s="55"/>
      <c r="D10" s="55"/>
      <c r="E10" s="55"/>
      <c r="F10" s="55"/>
      <c r="G10" s="55"/>
      <c r="H10" s="55"/>
      <c r="I10" s="30">
        <v>3</v>
      </c>
      <c r="J10" s="80">
        <v>2</v>
      </c>
      <c r="K10" s="12">
        <v>4</v>
      </c>
      <c r="L10" s="283">
        <v>3</v>
      </c>
      <c r="M10" s="12">
        <v>5</v>
      </c>
      <c r="N10" s="12">
        <v>2</v>
      </c>
      <c r="O10" s="12">
        <v>2</v>
      </c>
      <c r="P10" s="12">
        <v>3</v>
      </c>
      <c r="Q10" s="12">
        <v>2</v>
      </c>
      <c r="R10" s="12">
        <v>3</v>
      </c>
      <c r="S10" s="12">
        <v>3</v>
      </c>
      <c r="T10" s="12">
        <v>3</v>
      </c>
      <c r="U10" s="12">
        <v>3</v>
      </c>
      <c r="V10" s="12">
        <v>2</v>
      </c>
      <c r="W10" s="12">
        <v>2</v>
      </c>
      <c r="X10" s="12">
        <v>2</v>
      </c>
      <c r="Y10" s="12">
        <v>4</v>
      </c>
      <c r="Z10" s="12">
        <v>2</v>
      </c>
      <c r="AA10" s="12">
        <v>3</v>
      </c>
      <c r="AB10" s="12">
        <v>2</v>
      </c>
      <c r="AC10" s="12">
        <v>3</v>
      </c>
      <c r="AD10" s="12">
        <v>4</v>
      </c>
      <c r="AE10" s="12">
        <v>3</v>
      </c>
      <c r="AF10" s="12">
        <v>3</v>
      </c>
      <c r="AG10" s="12">
        <v>2</v>
      </c>
      <c r="AH10" s="12">
        <v>2</v>
      </c>
      <c r="AI10" s="12">
        <v>3</v>
      </c>
      <c r="AJ10" s="12">
        <v>2</v>
      </c>
      <c r="AK10" s="12">
        <v>2</v>
      </c>
      <c r="AL10" s="12">
        <v>3</v>
      </c>
      <c r="AM10" s="12">
        <v>2</v>
      </c>
      <c r="AN10" s="12">
        <v>2</v>
      </c>
      <c r="AO10" s="12">
        <v>2</v>
      </c>
      <c r="AP10" s="12">
        <v>1</v>
      </c>
      <c r="AQ10" s="12">
        <v>6</v>
      </c>
      <c r="AR10" s="478"/>
    </row>
    <row r="11" spans="1:45" ht="15" customHeight="1">
      <c r="A11" s="49">
        <v>1</v>
      </c>
      <c r="B11" s="138" t="s">
        <v>428</v>
      </c>
      <c r="C11" s="138" t="s">
        <v>251</v>
      </c>
      <c r="D11" s="138" t="s">
        <v>174</v>
      </c>
      <c r="E11" s="97" t="s">
        <v>252</v>
      </c>
      <c r="F11" s="138" t="s">
        <v>253</v>
      </c>
      <c r="G11" s="97" t="s">
        <v>133</v>
      </c>
      <c r="H11" s="97" t="s">
        <v>132</v>
      </c>
      <c r="I11" s="11">
        <v>5.8</v>
      </c>
      <c r="J11" s="11">
        <v>7.3</v>
      </c>
      <c r="K11" s="11">
        <v>8</v>
      </c>
      <c r="L11" s="11">
        <v>6.4</v>
      </c>
      <c r="M11" s="11">
        <v>6.5</v>
      </c>
      <c r="N11" s="11">
        <v>7.4</v>
      </c>
      <c r="O11" s="11">
        <v>8.9</v>
      </c>
      <c r="P11" s="127">
        <v>5.1</v>
      </c>
      <c r="Q11" s="11">
        <v>6.8</v>
      </c>
      <c r="R11" s="11">
        <v>5</v>
      </c>
      <c r="S11" s="11">
        <v>5.2</v>
      </c>
      <c r="T11" s="127">
        <v>5</v>
      </c>
      <c r="U11" s="11">
        <v>5.1</v>
      </c>
      <c r="V11" s="11">
        <v>6.7</v>
      </c>
      <c r="W11" s="11">
        <v>5</v>
      </c>
      <c r="X11" s="11">
        <v>7.3</v>
      </c>
      <c r="Y11" s="90">
        <v>6.3</v>
      </c>
      <c r="Z11" s="11">
        <v>6.7</v>
      </c>
      <c r="AA11" s="11">
        <v>0</v>
      </c>
      <c r="AB11" s="11">
        <v>5.8</v>
      </c>
      <c r="AC11" s="11">
        <v>6.1</v>
      </c>
      <c r="AD11" s="11">
        <v>5.6</v>
      </c>
      <c r="AE11" s="11">
        <v>7.2</v>
      </c>
      <c r="AF11" s="11">
        <v>6.2</v>
      </c>
      <c r="AG11" s="11">
        <v>5</v>
      </c>
      <c r="AH11" s="127">
        <v>4.9</v>
      </c>
      <c r="AI11" s="11">
        <v>0</v>
      </c>
      <c r="AJ11" s="11">
        <v>0</v>
      </c>
      <c r="AK11" s="11">
        <v>7.2</v>
      </c>
      <c r="AL11" s="11">
        <v>7.6</v>
      </c>
      <c r="AM11" s="11">
        <v>7</v>
      </c>
      <c r="AN11" s="11">
        <v>2.2</v>
      </c>
      <c r="AO11" s="11">
        <v>0</v>
      </c>
      <c r="AP11" s="11">
        <v>5.9</v>
      </c>
      <c r="AQ11" s="11">
        <v>7</v>
      </c>
      <c r="AR11" s="110">
        <v>5.5</v>
      </c>
      <c r="AS11" s="337">
        <f>ROUND(SUMPRODUCT(K11:AQ11,$K$10:$AQ$10)/SUM($K$10:$AQ$10),1)</f>
        <v>5.5</v>
      </c>
    </row>
    <row r="12" spans="1:45" ht="15" customHeight="1">
      <c r="A12" s="49">
        <v>2</v>
      </c>
      <c r="B12" s="138" t="s">
        <v>429</v>
      </c>
      <c r="C12" s="138" t="s">
        <v>254</v>
      </c>
      <c r="D12" s="138" t="s">
        <v>134</v>
      </c>
      <c r="E12" s="97" t="s">
        <v>255</v>
      </c>
      <c r="F12" s="138" t="s">
        <v>195</v>
      </c>
      <c r="G12" s="97" t="s">
        <v>136</v>
      </c>
      <c r="H12" s="97" t="s">
        <v>132</v>
      </c>
      <c r="I12" s="288">
        <v>6.2</v>
      </c>
      <c r="J12" s="288">
        <v>7</v>
      </c>
      <c r="K12" s="90">
        <v>8.3</v>
      </c>
      <c r="L12" s="11">
        <v>7.3</v>
      </c>
      <c r="M12" s="11">
        <v>9</v>
      </c>
      <c r="N12" s="11">
        <v>8.9</v>
      </c>
      <c r="O12" s="11">
        <v>8.3</v>
      </c>
      <c r="P12" s="11">
        <v>8.7</v>
      </c>
      <c r="Q12" s="11">
        <v>9</v>
      </c>
      <c r="R12" s="11">
        <v>6</v>
      </c>
      <c r="S12" s="11">
        <v>8.4</v>
      </c>
      <c r="T12" s="11">
        <v>6.5</v>
      </c>
      <c r="U12" s="11">
        <v>8.9</v>
      </c>
      <c r="V12" s="11">
        <v>9.1</v>
      </c>
      <c r="W12" s="11">
        <v>7.2</v>
      </c>
      <c r="X12" s="11">
        <v>7.4</v>
      </c>
      <c r="Y12" s="90">
        <v>8.5</v>
      </c>
      <c r="Z12" s="11">
        <v>8.6</v>
      </c>
      <c r="AA12" s="90">
        <v>8.2</v>
      </c>
      <c r="AB12" s="11">
        <v>8</v>
      </c>
      <c r="AC12" s="11">
        <v>8.3</v>
      </c>
      <c r="AD12" s="11">
        <v>8.2</v>
      </c>
      <c r="AE12" s="11">
        <v>8.8</v>
      </c>
      <c r="AF12" s="11">
        <v>8.6</v>
      </c>
      <c r="AG12" s="11">
        <v>8.2</v>
      </c>
      <c r="AH12" s="11">
        <v>8.4</v>
      </c>
      <c r="AI12" s="11">
        <v>8</v>
      </c>
      <c r="AJ12" s="11">
        <v>9.3</v>
      </c>
      <c r="AK12" s="11">
        <v>8.7</v>
      </c>
      <c r="AL12" s="11">
        <v>7.8</v>
      </c>
      <c r="AM12" s="11">
        <v>8</v>
      </c>
      <c r="AN12" s="11">
        <v>7.4</v>
      </c>
      <c r="AO12" s="11">
        <v>7.4</v>
      </c>
      <c r="AP12" s="11">
        <v>7.4</v>
      </c>
      <c r="AQ12" s="11">
        <v>8</v>
      </c>
      <c r="AR12" s="110">
        <v>8.2</v>
      </c>
      <c r="AS12" s="337">
        <f>ROUND(SUMPRODUCT(K12:AQ12,$K$10:$AQ$10)/SUM($K$10:$AQ$10),1)</f>
        <v>8.2</v>
      </c>
    </row>
    <row r="13" spans="1:45" ht="15" customHeight="1">
      <c r="A13" s="49">
        <v>3</v>
      </c>
      <c r="B13" s="138" t="s">
        <v>421</v>
      </c>
      <c r="C13" s="138" t="s">
        <v>221</v>
      </c>
      <c r="D13" s="138" t="s">
        <v>190</v>
      </c>
      <c r="E13" s="98"/>
      <c r="F13" s="98"/>
      <c r="G13" s="98"/>
      <c r="H13" s="97" t="s">
        <v>132</v>
      </c>
      <c r="I13" s="288" t="s">
        <v>185</v>
      </c>
      <c r="J13" s="288">
        <v>7.7</v>
      </c>
      <c r="K13" s="11">
        <v>8.3</v>
      </c>
      <c r="L13" s="11">
        <v>5.3</v>
      </c>
      <c r="M13" s="11">
        <v>7.9</v>
      </c>
      <c r="N13" s="11">
        <v>8.9</v>
      </c>
      <c r="O13" s="11">
        <v>8.1</v>
      </c>
      <c r="P13" s="11">
        <v>8.7</v>
      </c>
      <c r="Q13" s="11">
        <v>9</v>
      </c>
      <c r="R13" s="11">
        <v>7.3</v>
      </c>
      <c r="S13" s="11">
        <v>6.6</v>
      </c>
      <c r="T13" s="11">
        <v>5.8</v>
      </c>
      <c r="U13" s="11">
        <v>7.9</v>
      </c>
      <c r="V13" s="11">
        <v>7.5</v>
      </c>
      <c r="W13" s="11">
        <v>5.7</v>
      </c>
      <c r="X13" s="11">
        <v>8.7</v>
      </c>
      <c r="Y13" s="11">
        <v>6.2</v>
      </c>
      <c r="Z13" s="11">
        <v>8.6</v>
      </c>
      <c r="AA13" s="11">
        <v>7</v>
      </c>
      <c r="AB13" s="11">
        <v>7.8</v>
      </c>
      <c r="AC13" s="11">
        <v>8</v>
      </c>
      <c r="AD13" s="11">
        <v>8.2</v>
      </c>
      <c r="AE13" s="11">
        <v>7.4</v>
      </c>
      <c r="AF13" s="11">
        <v>6.3</v>
      </c>
      <c r="AG13" s="11">
        <v>6.8</v>
      </c>
      <c r="AH13" s="11">
        <v>9</v>
      </c>
      <c r="AI13" s="11">
        <v>8.4</v>
      </c>
      <c r="AJ13" s="11">
        <v>6.8</v>
      </c>
      <c r="AK13" s="11">
        <v>8.7</v>
      </c>
      <c r="AL13" s="11">
        <v>8.2</v>
      </c>
      <c r="AM13" s="11">
        <v>7.9</v>
      </c>
      <c r="AN13" s="11">
        <v>8.2</v>
      </c>
      <c r="AO13" s="11">
        <v>7.1</v>
      </c>
      <c r="AP13" s="11">
        <v>8</v>
      </c>
      <c r="AQ13" s="11">
        <v>9</v>
      </c>
      <c r="AR13" s="411">
        <v>7.7</v>
      </c>
      <c r="AS13" s="337">
        <f>ROUND(SUMPRODUCT(K13:AQ13,$K$10:$AQ$10)/SUM($K$10:$AQ$10),1)</f>
        <v>7.7</v>
      </c>
    </row>
    <row r="14" spans="1:48" ht="15" customHeight="1">
      <c r="A14" s="49">
        <v>4</v>
      </c>
      <c r="B14" s="138" t="s">
        <v>423</v>
      </c>
      <c r="C14" s="138" t="s">
        <v>224</v>
      </c>
      <c r="D14" s="138" t="s">
        <v>225</v>
      </c>
      <c r="E14" s="98"/>
      <c r="F14" s="98"/>
      <c r="G14" s="98"/>
      <c r="H14" s="97" t="s">
        <v>132</v>
      </c>
      <c r="I14" s="288">
        <v>6.1</v>
      </c>
      <c r="J14" s="288">
        <v>7.3</v>
      </c>
      <c r="K14" s="11">
        <v>7.1</v>
      </c>
      <c r="L14" s="11">
        <v>6.6</v>
      </c>
      <c r="M14" s="11">
        <v>8.1</v>
      </c>
      <c r="N14" s="11">
        <v>8</v>
      </c>
      <c r="O14" s="11">
        <v>7.1</v>
      </c>
      <c r="P14" s="127">
        <v>5</v>
      </c>
      <c r="Q14" s="11">
        <v>7</v>
      </c>
      <c r="R14" s="11">
        <v>5.8</v>
      </c>
      <c r="S14" s="11">
        <v>6</v>
      </c>
      <c r="T14" s="11">
        <v>5.1</v>
      </c>
      <c r="U14" s="11">
        <v>7.2</v>
      </c>
      <c r="V14" s="11">
        <v>6.1</v>
      </c>
      <c r="W14" s="11">
        <v>6.8</v>
      </c>
      <c r="X14" s="11">
        <v>7.1</v>
      </c>
      <c r="Y14" s="11">
        <v>5.7</v>
      </c>
      <c r="Z14" s="11">
        <v>7.6</v>
      </c>
      <c r="AA14" s="127">
        <v>5.8</v>
      </c>
      <c r="AB14" s="11">
        <v>5.6</v>
      </c>
      <c r="AC14" s="11">
        <v>6</v>
      </c>
      <c r="AD14" s="11">
        <v>6.5</v>
      </c>
      <c r="AE14" s="11">
        <v>7</v>
      </c>
      <c r="AF14" s="11">
        <v>7</v>
      </c>
      <c r="AG14" s="11">
        <v>5.8</v>
      </c>
      <c r="AH14" s="11">
        <v>6.3</v>
      </c>
      <c r="AI14" s="11">
        <v>5.4</v>
      </c>
      <c r="AJ14" s="11">
        <v>5.1</v>
      </c>
      <c r="AK14" s="11">
        <v>8.7</v>
      </c>
      <c r="AL14" s="11">
        <v>7.5</v>
      </c>
      <c r="AM14" s="11">
        <v>7.5</v>
      </c>
      <c r="AN14" s="11">
        <v>6.5</v>
      </c>
      <c r="AO14" s="11">
        <v>7.1</v>
      </c>
      <c r="AP14" s="11">
        <v>5.9</v>
      </c>
      <c r="AQ14" s="11">
        <v>7</v>
      </c>
      <c r="AR14" s="411">
        <v>6.6</v>
      </c>
      <c r="AS14" s="337">
        <f>ROUND(SUMPRODUCT(K14:AQ14,$K$10:$AQ$10)/SUM($K$10:$AQ$10),1)</f>
        <v>6.6</v>
      </c>
      <c r="AT14" s="408" t="s">
        <v>504</v>
      </c>
      <c r="AU14" s="408" t="s">
        <v>505</v>
      </c>
      <c r="AV14" s="408" t="s">
        <v>506</v>
      </c>
    </row>
    <row r="15" spans="1:49" ht="15" customHeight="1">
      <c r="A15" s="49">
        <v>5</v>
      </c>
      <c r="B15" s="160" t="s">
        <v>432</v>
      </c>
      <c r="C15" s="160" t="s">
        <v>260</v>
      </c>
      <c r="D15" s="160" t="s">
        <v>169</v>
      </c>
      <c r="E15" s="158" t="s">
        <v>261</v>
      </c>
      <c r="F15" s="158" t="s">
        <v>192</v>
      </c>
      <c r="G15" s="158" t="s">
        <v>136</v>
      </c>
      <c r="H15" s="158" t="s">
        <v>132</v>
      </c>
      <c r="I15" s="405">
        <v>5.6</v>
      </c>
      <c r="J15" s="405">
        <v>6.9</v>
      </c>
      <c r="K15" s="405">
        <v>7.5</v>
      </c>
      <c r="L15" s="405">
        <v>6.2</v>
      </c>
      <c r="M15" s="405">
        <v>6.7</v>
      </c>
      <c r="N15" s="405">
        <v>7.7</v>
      </c>
      <c r="O15" s="405">
        <v>6.5</v>
      </c>
      <c r="P15" s="405">
        <v>6</v>
      </c>
      <c r="Q15" s="405">
        <v>5.7</v>
      </c>
      <c r="R15" s="405">
        <v>6.6</v>
      </c>
      <c r="S15" s="405">
        <v>5.1</v>
      </c>
      <c r="T15" s="406">
        <v>5.5</v>
      </c>
      <c r="U15" s="406">
        <v>6.7</v>
      </c>
      <c r="V15" s="405">
        <v>7.8</v>
      </c>
      <c r="W15" s="405">
        <v>6.4</v>
      </c>
      <c r="X15" s="405">
        <v>6.3</v>
      </c>
      <c r="Y15" s="405">
        <v>5.5</v>
      </c>
      <c r="Z15" s="405">
        <v>5.4</v>
      </c>
      <c r="AA15" s="405">
        <v>5.3</v>
      </c>
      <c r="AB15" s="405">
        <v>6</v>
      </c>
      <c r="AC15" s="405">
        <v>6.9</v>
      </c>
      <c r="AD15" s="405">
        <v>6.5</v>
      </c>
      <c r="AE15" s="405">
        <v>7</v>
      </c>
      <c r="AF15" s="405">
        <v>6.7</v>
      </c>
      <c r="AG15" s="405">
        <v>5.1</v>
      </c>
      <c r="AH15" s="405">
        <v>6.7</v>
      </c>
      <c r="AI15" s="406">
        <v>6.4</v>
      </c>
      <c r="AJ15" s="405">
        <v>7.4</v>
      </c>
      <c r="AK15" s="405">
        <v>7.5</v>
      </c>
      <c r="AL15" s="405">
        <v>7.8</v>
      </c>
      <c r="AM15" s="405">
        <v>7.5</v>
      </c>
      <c r="AN15" s="405">
        <v>8.1</v>
      </c>
      <c r="AO15" s="405">
        <v>6.7</v>
      </c>
      <c r="AP15" s="405">
        <v>7.7</v>
      </c>
      <c r="AQ15" s="405">
        <v>8</v>
      </c>
      <c r="AR15" s="412">
        <v>6.6</v>
      </c>
      <c r="AS15" s="337">
        <f>ROUND(SUMPRODUCT(K15:AQ15,$K$10:$AQ$10)/SUM($K$10:$AQ$10),1)</f>
        <v>6.6</v>
      </c>
      <c r="AT15" s="408">
        <v>6.6</v>
      </c>
      <c r="AU15" s="408">
        <v>5.9</v>
      </c>
      <c r="AV15" s="408">
        <v>6</v>
      </c>
      <c r="AW15" s="1" t="s">
        <v>503</v>
      </c>
    </row>
    <row r="16" spans="23:32" ht="15.75">
      <c r="W16" s="209"/>
      <c r="X16" s="209"/>
      <c r="Y16" s="209"/>
      <c r="Z16" s="482" t="s">
        <v>495</v>
      </c>
      <c r="AA16" s="482"/>
      <c r="AB16" s="482"/>
      <c r="AC16" s="482"/>
      <c r="AD16" s="482"/>
      <c r="AE16" s="482"/>
      <c r="AF16" s="482"/>
    </row>
    <row r="17" spans="1:41" ht="16.5">
      <c r="A17" s="476" t="s">
        <v>488</v>
      </c>
      <c r="B17" s="476"/>
      <c r="C17" s="476"/>
      <c r="D17" s="86"/>
      <c r="E17" s="86"/>
      <c r="F17" s="94"/>
      <c r="G17" s="93"/>
      <c r="H17" s="93"/>
      <c r="I17" s="284"/>
      <c r="J17" s="285"/>
      <c r="K17" s="285"/>
      <c r="L17" s="181"/>
      <c r="M17" s="285"/>
      <c r="N17" s="285"/>
      <c r="O17" s="285"/>
      <c r="P17" s="285"/>
      <c r="Q17" s="285"/>
      <c r="R17" s="284"/>
      <c r="S17" s="284"/>
      <c r="T17" s="284"/>
      <c r="U17" s="284"/>
      <c r="V17" s="284"/>
      <c r="Z17" s="476" t="s">
        <v>489</v>
      </c>
      <c r="AA17" s="476"/>
      <c r="AB17" s="476"/>
      <c r="AC17" s="476"/>
      <c r="AD17" s="476"/>
      <c r="AE17" s="476"/>
      <c r="AF17" s="476"/>
      <c r="AG17" s="474"/>
      <c r="AH17" s="474"/>
      <c r="AI17" s="474"/>
      <c r="AJ17" s="474"/>
      <c r="AK17" s="474"/>
      <c r="AL17" s="474"/>
      <c r="AM17" s="474"/>
      <c r="AN17" s="474"/>
      <c r="AO17" s="474"/>
    </row>
    <row r="18" spans="1:41" ht="16.5">
      <c r="A18" s="476" t="s">
        <v>490</v>
      </c>
      <c r="B18" s="476"/>
      <c r="C18" s="476"/>
      <c r="D18" s="10"/>
      <c r="E18" s="28"/>
      <c r="F18" s="10"/>
      <c r="G18" s="10"/>
      <c r="H18" s="2"/>
      <c r="I18" s="2"/>
      <c r="J18" s="2"/>
      <c r="K18" s="2"/>
      <c r="L18" s="181"/>
      <c r="M18" s="2"/>
      <c r="N18" s="286"/>
      <c r="O18" s="2"/>
      <c r="P18" s="2"/>
      <c r="Q18" s="2"/>
      <c r="R18" s="2"/>
      <c r="S18" s="2"/>
      <c r="T18" s="2"/>
      <c r="U18" s="2"/>
      <c r="V18" s="287"/>
      <c r="Z18" s="2"/>
      <c r="AA18" s="2"/>
      <c r="AB18" s="2"/>
      <c r="AC18" s="2"/>
      <c r="AD18" s="2"/>
      <c r="AE18" s="2"/>
      <c r="AF18" s="2"/>
      <c r="AG18" s="475"/>
      <c r="AH18" s="475"/>
      <c r="AI18" s="475"/>
      <c r="AJ18" s="475"/>
      <c r="AK18" s="475"/>
      <c r="AL18" s="475"/>
      <c r="AM18" s="475"/>
      <c r="AN18" s="475"/>
      <c r="AO18" s="475"/>
    </row>
    <row r="19" spans="2:41" ht="16.5">
      <c r="B19" s="10"/>
      <c r="C19" s="2"/>
      <c r="D19" s="10"/>
      <c r="E19" s="10"/>
      <c r="F19" s="2"/>
      <c r="G19" s="2"/>
      <c r="H19" s="2"/>
      <c r="I19" s="2"/>
      <c r="J19" s="2"/>
      <c r="K19" s="2"/>
      <c r="L19" s="181"/>
      <c r="M19" s="2"/>
      <c r="N19" s="286"/>
      <c r="O19" s="2"/>
      <c r="P19" s="2"/>
      <c r="Q19" s="2"/>
      <c r="R19" s="2"/>
      <c r="S19" s="2"/>
      <c r="T19" s="2"/>
      <c r="U19" s="2"/>
      <c r="V19" s="287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2:41" ht="16.5">
      <c r="B20" s="10"/>
      <c r="C20" s="2"/>
      <c r="D20" s="10"/>
      <c r="E20" s="10"/>
      <c r="F20" s="2"/>
      <c r="G20" s="2"/>
      <c r="H20" s="2"/>
      <c r="I20" s="2"/>
      <c r="J20" s="2"/>
      <c r="K20" s="2"/>
      <c r="L20" s="181"/>
      <c r="M20" s="199"/>
      <c r="N20" s="286"/>
      <c r="O20" s="2"/>
      <c r="P20" s="2"/>
      <c r="Q20" s="2"/>
      <c r="R20" s="2"/>
      <c r="S20" s="2"/>
      <c r="T20" s="2"/>
      <c r="U20" s="2"/>
      <c r="V20" s="287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6.5">
      <c r="A21" s="481" t="s">
        <v>492</v>
      </c>
      <c r="B21" s="481"/>
      <c r="C21" s="481"/>
      <c r="D21" s="10"/>
      <c r="E21" s="10"/>
      <c r="F21" s="2"/>
      <c r="G21" s="2"/>
      <c r="H21" s="2"/>
      <c r="I21" s="2"/>
      <c r="J21" s="2"/>
      <c r="K21" s="2"/>
      <c r="L21" s="181"/>
      <c r="M21" s="199"/>
      <c r="N21" s="286"/>
      <c r="O21" s="2"/>
      <c r="P21" s="2"/>
      <c r="Q21" s="2"/>
      <c r="R21" s="2"/>
      <c r="S21" s="2"/>
      <c r="T21" s="2"/>
      <c r="U21" s="2"/>
      <c r="V21" s="2"/>
      <c r="Z21" s="481" t="s">
        <v>491</v>
      </c>
      <c r="AA21" s="481"/>
      <c r="AB21" s="481"/>
      <c r="AC21" s="481"/>
      <c r="AD21" s="481"/>
      <c r="AE21" s="481"/>
      <c r="AF21" s="481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5.75">
      <c r="A22" s="1"/>
      <c r="B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"/>
      <c r="AJ22" s="2"/>
      <c r="AK22" s="2"/>
      <c r="AL22" s="2"/>
      <c r="AM22" s="2"/>
      <c r="AN22" s="2"/>
      <c r="AO22" s="2"/>
    </row>
    <row r="23" spans="3:41" ht="16.5">
      <c r="C23" s="10"/>
      <c r="D23" s="10"/>
      <c r="E23" s="10"/>
      <c r="F23" s="2"/>
      <c r="G23" s="2"/>
      <c r="H23" s="2"/>
      <c r="I23" s="2"/>
      <c r="J23" s="2"/>
      <c r="K23" s="2"/>
      <c r="L23" s="181"/>
      <c r="M23" s="199"/>
      <c r="N23" s="151"/>
      <c r="O23" s="2"/>
      <c r="P23" s="2"/>
      <c r="Q23" s="2"/>
      <c r="R23" s="2"/>
      <c r="S23" s="2"/>
      <c r="T23" s="2"/>
      <c r="U23" s="2"/>
      <c r="V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3:41" ht="16.5">
      <c r="C24" s="214"/>
      <c r="D24" s="10"/>
      <c r="E24" s="10"/>
      <c r="F24" s="2"/>
      <c r="G24" s="2"/>
      <c r="H24" s="2"/>
      <c r="I24" s="2"/>
      <c r="J24" s="2"/>
      <c r="K24" s="2"/>
      <c r="L24" s="181"/>
      <c r="M24" s="214"/>
      <c r="N24" s="15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</sheetData>
  <sheetProtection/>
  <mergeCells count="19">
    <mergeCell ref="A21:C21"/>
    <mergeCell ref="T1:AF1"/>
    <mergeCell ref="T2:AF2"/>
    <mergeCell ref="Z17:AF17"/>
    <mergeCell ref="Z16:AF16"/>
    <mergeCell ref="Z21:AF21"/>
    <mergeCell ref="A1:E1"/>
    <mergeCell ref="A2:E2"/>
    <mergeCell ref="A4:AR4"/>
    <mergeCell ref="A5:AR5"/>
    <mergeCell ref="AG17:AO17"/>
    <mergeCell ref="AG18:AO18"/>
    <mergeCell ref="A17:C17"/>
    <mergeCell ref="A18:C18"/>
    <mergeCell ref="AR9:AR10"/>
    <mergeCell ref="A3:F3"/>
    <mergeCell ref="A6:AQ6"/>
    <mergeCell ref="A7:F7"/>
    <mergeCell ref="A8:AF8"/>
  </mergeCells>
  <conditionalFormatting sqref="F10:H12 D10:D12 I11:I12 H13:H14">
    <cfRule type="cellIs" priority="131" dxfId="146" operator="lessThan" stopIfTrue="1">
      <formula>5</formula>
    </cfRule>
  </conditionalFormatting>
  <conditionalFormatting sqref="I7:K7 G3:H3">
    <cfRule type="cellIs" priority="132" dxfId="142" operator="lessThan" stopIfTrue="1">
      <formula>5</formula>
    </cfRule>
  </conditionalFormatting>
  <conditionalFormatting sqref="I11:I12 I17">
    <cfRule type="cellIs" priority="130" dxfId="143" operator="lessThan" stopIfTrue="1">
      <formula>5</formula>
    </cfRule>
  </conditionalFormatting>
  <conditionalFormatting sqref="X12 N12:P12 S12:V12 AR11:AR12 U23:V23 U21:V21 O23:S24 O21:S21 AG23:AM24 AI22:AM22 AG21:AH21 E11:I12 Y11:AO12 I17:K17 AJ13 AP11:AQ14 AG13:AI14 AM13:AM14 H13:H14">
    <cfRule type="cellIs" priority="129" dxfId="141" operator="lessThan" stopIfTrue="1">
      <formula>5</formula>
    </cfRule>
  </conditionalFormatting>
  <conditionalFormatting sqref="L11:X12 J11:J12 AJ11:AJ13">
    <cfRule type="cellIs" priority="67" dxfId="145" operator="lessThan" stopIfTrue="1">
      <formula>5</formula>
    </cfRule>
  </conditionalFormatting>
  <conditionalFormatting sqref="R12">
    <cfRule type="cellIs" priority="58" dxfId="141" operator="lessThan" stopIfTrue="1">
      <formula>5</formula>
    </cfRule>
  </conditionalFormatting>
  <conditionalFormatting sqref="S13">
    <cfRule type="cellIs" priority="53" dxfId="145" operator="lessThan" stopIfTrue="1">
      <formula>5</formula>
    </cfRule>
  </conditionalFormatting>
  <conditionalFormatting sqref="S14">
    <cfRule type="cellIs" priority="52" dxfId="145" operator="lessThan" stopIfTrue="1">
      <formula>5</formula>
    </cfRule>
  </conditionalFormatting>
  <conditionalFormatting sqref="AJ14">
    <cfRule type="cellIs" priority="49" dxfId="141" operator="lessThan" stopIfTrue="1">
      <formula>5</formula>
    </cfRule>
  </conditionalFormatting>
  <conditionalFormatting sqref="AJ14">
    <cfRule type="cellIs" priority="48" dxfId="145" operator="lessThan" stopIfTrue="1">
      <formula>5</formula>
    </cfRule>
  </conditionalFormatting>
  <conditionalFormatting sqref="L13">
    <cfRule type="cellIs" priority="47" dxfId="141" operator="lessThan" stopIfTrue="1">
      <formula>5</formula>
    </cfRule>
  </conditionalFormatting>
  <conditionalFormatting sqref="M13">
    <cfRule type="cellIs" priority="46" dxfId="141" operator="lessThan" stopIfTrue="1">
      <formula>5</formula>
    </cfRule>
  </conditionalFormatting>
  <conditionalFormatting sqref="O13:P13">
    <cfRule type="cellIs" priority="45" dxfId="141" operator="lessThan" stopIfTrue="1">
      <formula>5</formula>
    </cfRule>
  </conditionalFormatting>
  <conditionalFormatting sqref="R13">
    <cfRule type="cellIs" priority="44" dxfId="141" operator="lessThan" stopIfTrue="1">
      <formula>5</formula>
    </cfRule>
  </conditionalFormatting>
  <conditionalFormatting sqref="J14 L14:M14">
    <cfRule type="cellIs" priority="43" dxfId="141" operator="lessThan" stopIfTrue="1">
      <formula>5</formula>
    </cfRule>
  </conditionalFormatting>
  <conditionalFormatting sqref="I14">
    <cfRule type="cellIs" priority="42" dxfId="141" operator="lessThan" stopIfTrue="1">
      <formula>5</formula>
    </cfRule>
  </conditionalFormatting>
  <conditionalFormatting sqref="K14">
    <cfRule type="cellIs" priority="41" dxfId="141" operator="lessThan" stopIfTrue="1">
      <formula>5</formula>
    </cfRule>
  </conditionalFormatting>
  <conditionalFormatting sqref="O14:P14">
    <cfRule type="cellIs" priority="40" dxfId="141" operator="lessThan" stopIfTrue="1">
      <formula>5</formula>
    </cfRule>
  </conditionalFormatting>
  <conditionalFormatting sqref="T14 V14">
    <cfRule type="cellIs" priority="39" dxfId="141" operator="lessThan" stopIfTrue="1">
      <formula>5</formula>
    </cfRule>
  </conditionalFormatting>
  <conditionalFormatting sqref="U14">
    <cfRule type="cellIs" priority="38" dxfId="141" operator="lessThan" stopIfTrue="1">
      <formula>5</formula>
    </cfRule>
  </conditionalFormatting>
  <conditionalFormatting sqref="W14:X14">
    <cfRule type="cellIs" priority="37" dxfId="141" operator="lessThan" stopIfTrue="1">
      <formula>5</formula>
    </cfRule>
  </conditionalFormatting>
  <conditionalFormatting sqref="J13">
    <cfRule type="cellIs" priority="31" dxfId="141" operator="lessThan" stopIfTrue="1">
      <formula>5</formula>
    </cfRule>
  </conditionalFormatting>
  <conditionalFormatting sqref="I13">
    <cfRule type="cellIs" priority="30" dxfId="141" operator="lessThan" stopIfTrue="1">
      <formula>5</formula>
    </cfRule>
  </conditionalFormatting>
  <conditionalFormatting sqref="K13">
    <cfRule type="cellIs" priority="29" dxfId="141" operator="lessThan" stopIfTrue="1">
      <formula>5</formula>
    </cfRule>
  </conditionalFormatting>
  <conditionalFormatting sqref="T13 V13:X13">
    <cfRule type="cellIs" priority="28" dxfId="141" operator="lessThan" stopIfTrue="1">
      <formula>5</formula>
    </cfRule>
  </conditionalFormatting>
  <conditionalFormatting sqref="U13">
    <cfRule type="cellIs" priority="27" dxfId="141" operator="lessThan" stopIfTrue="1">
      <formula>5</formula>
    </cfRule>
  </conditionalFormatting>
  <conditionalFormatting sqref="R14">
    <cfRule type="cellIs" priority="26" dxfId="145" operator="lessThan" stopIfTrue="1">
      <formula>5</formula>
    </cfRule>
  </conditionalFormatting>
  <conditionalFormatting sqref="Y13:Y14">
    <cfRule type="cellIs" priority="19" dxfId="145" operator="lessThan" stopIfTrue="1">
      <formula>5</formula>
    </cfRule>
  </conditionalFormatting>
  <conditionalFormatting sqref="AA14">
    <cfRule type="cellIs" priority="17" dxfId="145" operator="lessThan" stopIfTrue="1">
      <formula>5</formula>
    </cfRule>
  </conditionalFormatting>
  <conditionalFormatting sqref="AC13">
    <cfRule type="cellIs" priority="14" dxfId="141" operator="lessThan" stopIfTrue="1">
      <formula>5</formula>
    </cfRule>
  </conditionalFormatting>
  <conditionalFormatting sqref="A2:E2">
    <cfRule type="cellIs" priority="10" dxfId="142" operator="lessThan" stopIfTrue="1">
      <formula>5</formula>
    </cfRule>
  </conditionalFormatting>
  <conditionalFormatting sqref="T23:T24 AG19:AM20 U24:AF24 M17:V17 F17:H17 O18:V20 AD23:AF23 AI21:AM21">
    <cfRule type="cellIs" priority="7" dxfId="141" operator="lessThan" stopIfTrue="1">
      <formula>5</formula>
    </cfRule>
  </conditionalFormatting>
  <conditionalFormatting sqref="F17">
    <cfRule type="cellIs" priority="8" dxfId="142" operator="lessThan" stopIfTrue="1">
      <formula>5</formula>
    </cfRule>
  </conditionalFormatting>
  <conditionalFormatting sqref="G17:H17">
    <cfRule type="cellIs" priority="9" dxfId="143" operator="lessThan" stopIfTrue="1">
      <formula>5</formula>
    </cfRule>
  </conditionalFormatting>
  <conditionalFormatting sqref="AM15">
    <cfRule type="cellIs" priority="1" dxfId="141" operator="lessThan" stopIfTrue="1">
      <formula>5</formula>
    </cfRule>
  </conditionalFormatting>
  <conditionalFormatting sqref="Z15:AF15 AK15:AL15 I15:K15">
    <cfRule type="cellIs" priority="6" dxfId="146" operator="lessThan" stopIfTrue="1">
      <formula>5</formula>
    </cfRule>
  </conditionalFormatting>
  <conditionalFormatting sqref="I15">
    <cfRule type="cellIs" priority="5" dxfId="143" operator="lessThan" stopIfTrue="1">
      <formula>5</formula>
    </cfRule>
  </conditionalFormatting>
  <conditionalFormatting sqref="Z15:AG15 AI15:AL15 AN15:AR15 E15:K15">
    <cfRule type="cellIs" priority="4" dxfId="141" operator="lessThan" stopIfTrue="1">
      <formula>5</formula>
    </cfRule>
  </conditionalFormatting>
  <conditionalFormatting sqref="L15:Y15 J15 AJ15">
    <cfRule type="cellIs" priority="3" dxfId="145" operator="lessThan" stopIfTrue="1">
      <formula>5</formula>
    </cfRule>
  </conditionalFormatting>
  <conditionalFormatting sqref="AH15">
    <cfRule type="cellIs" priority="2" dxfId="141" operator="lessThan" stopIfTrue="1">
      <formula>5</formula>
    </cfRule>
  </conditionalFormatting>
  <printOptions/>
  <pageMargins left="0.24" right="0.15" top="0.28" bottom="0.2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BE21"/>
  <sheetViews>
    <sheetView zoomScalePageLayoutView="0" workbookViewId="0" topLeftCell="O4">
      <selection activeCell="BE13" sqref="BE13"/>
    </sheetView>
  </sheetViews>
  <sheetFormatPr defaultColWidth="8.796875" defaultRowHeight="15"/>
  <cols>
    <col min="1" max="1" width="4" style="41" customWidth="1"/>
    <col min="2" max="2" width="10" style="23" customWidth="1"/>
    <col min="3" max="3" width="16.8984375" style="1" customWidth="1"/>
    <col min="4" max="4" width="8.09765625" style="1" customWidth="1"/>
    <col min="5" max="5" width="15.5" style="1" customWidth="1"/>
    <col min="6" max="6" width="10.5" style="1" customWidth="1"/>
    <col min="7" max="7" width="9.8984375" style="1" customWidth="1"/>
    <col min="8" max="8" width="6.09765625" style="1" customWidth="1"/>
    <col min="9" max="20" width="2.69921875" style="1" customWidth="1"/>
    <col min="21" max="23" width="4.09765625" style="41" customWidth="1"/>
    <col min="24" max="24" width="4.09765625" style="275" customWidth="1"/>
    <col min="25" max="25" width="4.09765625" style="41" customWidth="1"/>
    <col min="26" max="28" width="3.8984375" style="41" customWidth="1"/>
    <col min="29" max="32" width="3.09765625" style="41" customWidth="1"/>
    <col min="33" max="33" width="3.69921875" style="41" customWidth="1"/>
    <col min="34" max="34" width="3.5" style="41" customWidth="1"/>
    <col min="35" max="36" width="3.09765625" style="41" customWidth="1"/>
    <col min="37" max="37" width="5.5" style="41" customWidth="1"/>
    <col min="38" max="38" width="3.09765625" style="41" customWidth="1"/>
    <col min="39" max="39" width="3.8984375" style="41" customWidth="1"/>
    <col min="40" max="40" width="3.09765625" style="41" customWidth="1"/>
    <col min="41" max="41" width="3.3984375" style="41" customWidth="1"/>
    <col min="42" max="43" width="3.09765625" style="41" customWidth="1"/>
    <col min="44" max="44" width="4" style="41" customWidth="1"/>
    <col min="45" max="45" width="2.8984375" style="41" customWidth="1"/>
    <col min="46" max="46" width="3.3984375" style="41" customWidth="1"/>
    <col min="47" max="47" width="3.09765625" style="41" customWidth="1"/>
    <col min="48" max="48" width="3.5" style="41" customWidth="1"/>
    <col min="49" max="54" width="2.8984375" style="41" customWidth="1"/>
    <col min="55" max="55" width="2.8984375" style="1" customWidth="1"/>
    <col min="56" max="56" width="3.09765625" style="1" customWidth="1"/>
    <col min="57" max="16384" width="9" style="1" customWidth="1"/>
  </cols>
  <sheetData>
    <row r="1" spans="1:55" ht="18.75">
      <c r="A1" s="460" t="s">
        <v>77</v>
      </c>
      <c r="B1" s="460"/>
      <c r="C1" s="460"/>
      <c r="D1" s="460"/>
      <c r="E1" s="460"/>
      <c r="F1" s="21"/>
      <c r="G1" s="21"/>
      <c r="H1" s="21"/>
      <c r="I1" s="21"/>
      <c r="J1" s="150"/>
      <c r="K1" s="150"/>
      <c r="L1" s="150"/>
      <c r="M1" s="150"/>
      <c r="N1" s="150"/>
      <c r="O1" s="150"/>
      <c r="P1" s="149"/>
      <c r="Q1" s="462" t="s">
        <v>486</v>
      </c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BC1" s="50"/>
    </row>
    <row r="2" spans="1:55" ht="18.75">
      <c r="A2" s="461" t="s">
        <v>483</v>
      </c>
      <c r="B2" s="461"/>
      <c r="C2" s="461"/>
      <c r="D2" s="461"/>
      <c r="E2" s="461"/>
      <c r="F2" s="21"/>
      <c r="G2" s="21"/>
      <c r="H2" s="21"/>
      <c r="I2" s="21"/>
      <c r="J2" s="150"/>
      <c r="K2" s="150"/>
      <c r="L2" s="150"/>
      <c r="M2" s="150"/>
      <c r="N2" s="150"/>
      <c r="O2" s="150"/>
      <c r="P2" s="149"/>
      <c r="Q2" s="462" t="s">
        <v>487</v>
      </c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BC2" s="50"/>
    </row>
    <row r="3" spans="1:55" ht="12" customHeight="1">
      <c r="A3" s="476"/>
      <c r="B3" s="476"/>
      <c r="C3" s="476"/>
      <c r="D3" s="476"/>
      <c r="E3" s="476"/>
      <c r="F3" s="476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BC3" s="50"/>
    </row>
    <row r="4" spans="1:56" ht="22.5" customHeight="1">
      <c r="A4" s="27" t="s">
        <v>458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</row>
    <row r="5" spans="1:56" ht="16.5" customHeight="1" hidden="1">
      <c r="A5" s="462" t="s">
        <v>481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462"/>
      <c r="AJ5" s="462"/>
      <c r="AK5" s="462"/>
      <c r="AL5" s="462"/>
      <c r="AM5" s="462"/>
      <c r="AN5" s="462"/>
      <c r="AO5" s="462"/>
      <c r="AP5" s="462"/>
      <c r="AQ5" s="462"/>
      <c r="AR5" s="462"/>
      <c r="AS5" s="462"/>
      <c r="AT5" s="462"/>
      <c r="AU5" s="462"/>
      <c r="AV5" s="462"/>
      <c r="AW5" s="462"/>
      <c r="AX5" s="462"/>
      <c r="AY5" s="462"/>
      <c r="AZ5" s="462"/>
      <c r="BA5" s="462"/>
      <c r="BB5" s="462"/>
      <c r="BC5" s="462"/>
      <c r="BD5" s="462"/>
    </row>
    <row r="6" spans="1:55" ht="18.75" hidden="1">
      <c r="A6" s="479" t="s">
        <v>31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9"/>
      <c r="AH6" s="479"/>
      <c r="AI6" s="479"/>
      <c r="AJ6" s="479"/>
      <c r="AK6" s="479"/>
      <c r="AL6" s="479"/>
      <c r="AM6" s="479"/>
      <c r="AN6" s="479"/>
      <c r="AO6" s="479"/>
      <c r="AP6" s="479"/>
      <c r="AQ6" s="479"/>
      <c r="AR6" s="479"/>
      <c r="AS6" s="479"/>
      <c r="AT6" s="479"/>
      <c r="AU6" s="479"/>
      <c r="AV6" s="479"/>
      <c r="AW6" s="479"/>
      <c r="AX6" s="479"/>
      <c r="AY6" s="479"/>
      <c r="AZ6" s="479"/>
      <c r="BA6" s="479"/>
      <c r="BB6" s="479"/>
      <c r="BC6" s="479"/>
    </row>
    <row r="7" spans="1:20" ht="15.75" hidden="1">
      <c r="A7" s="480"/>
      <c r="B7" s="480"/>
      <c r="C7" s="480"/>
      <c r="D7" s="480"/>
      <c r="E7" s="480"/>
      <c r="F7" s="480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44" ht="15.75">
      <c r="A8" s="363" t="s">
        <v>481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</row>
    <row r="9" spans="1:56" ht="177" customHeight="1">
      <c r="A9" s="45" t="s">
        <v>6</v>
      </c>
      <c r="B9" s="44" t="s">
        <v>58</v>
      </c>
      <c r="C9" s="45" t="s">
        <v>59</v>
      </c>
      <c r="D9" s="45" t="s">
        <v>60</v>
      </c>
      <c r="E9" s="45" t="s">
        <v>64</v>
      </c>
      <c r="F9" s="45" t="s">
        <v>0</v>
      </c>
      <c r="G9" s="30" t="s">
        <v>143</v>
      </c>
      <c r="H9" s="77" t="s">
        <v>142</v>
      </c>
      <c r="I9" s="38" t="s">
        <v>89</v>
      </c>
      <c r="J9" s="38" t="s">
        <v>90</v>
      </c>
      <c r="K9" s="38" t="s">
        <v>91</v>
      </c>
      <c r="L9" s="38" t="s">
        <v>92</v>
      </c>
      <c r="M9" s="38" t="s">
        <v>93</v>
      </c>
      <c r="N9" s="38" t="s">
        <v>94</v>
      </c>
      <c r="O9" s="38" t="s">
        <v>95</v>
      </c>
      <c r="P9" s="38" t="s">
        <v>96</v>
      </c>
      <c r="Q9" s="38" t="s">
        <v>97</v>
      </c>
      <c r="R9" s="38" t="s">
        <v>98</v>
      </c>
      <c r="S9" s="38" t="s">
        <v>99</v>
      </c>
      <c r="T9" s="38" t="s">
        <v>100</v>
      </c>
      <c r="U9" s="276" t="s">
        <v>8</v>
      </c>
      <c r="V9" s="167" t="s">
        <v>9</v>
      </c>
      <c r="W9" s="167" t="s">
        <v>1</v>
      </c>
      <c r="X9" s="277" t="s">
        <v>2</v>
      </c>
      <c r="Y9" s="167" t="s">
        <v>7</v>
      </c>
      <c r="Z9" s="278" t="s">
        <v>10</v>
      </c>
      <c r="AA9" s="167" t="s">
        <v>5</v>
      </c>
      <c r="AB9" s="278" t="s">
        <v>79</v>
      </c>
      <c r="AC9" s="279" t="s">
        <v>68</v>
      </c>
      <c r="AD9" s="278" t="s">
        <v>39</v>
      </c>
      <c r="AE9" s="278" t="s">
        <v>51</v>
      </c>
      <c r="AF9" s="278" t="s">
        <v>32</v>
      </c>
      <c r="AG9" s="278" t="s">
        <v>33</v>
      </c>
      <c r="AH9" s="278" t="s">
        <v>35</v>
      </c>
      <c r="AI9" s="278" t="s">
        <v>34</v>
      </c>
      <c r="AJ9" s="167" t="s">
        <v>37</v>
      </c>
      <c r="AK9" s="280" t="s">
        <v>104</v>
      </c>
      <c r="AL9" s="281" t="s">
        <v>66</v>
      </c>
      <c r="AM9" s="281" t="s">
        <v>52</v>
      </c>
      <c r="AN9" s="281" t="s">
        <v>53</v>
      </c>
      <c r="AO9" s="281" t="s">
        <v>54</v>
      </c>
      <c r="AP9" s="279" t="s">
        <v>55</v>
      </c>
      <c r="AQ9" s="279" t="s">
        <v>56</v>
      </c>
      <c r="AR9" s="279" t="s">
        <v>57</v>
      </c>
      <c r="AS9" s="279" t="s">
        <v>67</v>
      </c>
      <c r="AT9" s="282" t="s">
        <v>130</v>
      </c>
      <c r="AU9" s="279" t="s">
        <v>88</v>
      </c>
      <c r="AV9" s="278" t="s">
        <v>69</v>
      </c>
      <c r="AW9" s="281" t="s">
        <v>81</v>
      </c>
      <c r="AX9" s="281" t="s">
        <v>82</v>
      </c>
      <c r="AY9" s="279" t="s">
        <v>83</v>
      </c>
      <c r="AZ9" s="281" t="s">
        <v>84</v>
      </c>
      <c r="BA9" s="281" t="s">
        <v>85</v>
      </c>
      <c r="BB9" s="282" t="s">
        <v>86</v>
      </c>
      <c r="BC9" s="54" t="s">
        <v>4</v>
      </c>
      <c r="BD9" s="477"/>
    </row>
    <row r="10" spans="1:56" ht="18" customHeight="1">
      <c r="A10" s="55"/>
      <c r="B10" s="56"/>
      <c r="C10" s="55"/>
      <c r="D10" s="55"/>
      <c r="E10" s="55"/>
      <c r="F10" s="55"/>
      <c r="G10" s="81"/>
      <c r="H10" s="55"/>
      <c r="I10" s="95">
        <v>5</v>
      </c>
      <c r="J10" s="95">
        <v>5</v>
      </c>
      <c r="K10" s="95">
        <v>5</v>
      </c>
      <c r="L10" s="95">
        <v>3</v>
      </c>
      <c r="M10" s="95">
        <v>4</v>
      </c>
      <c r="N10" s="95">
        <v>3</v>
      </c>
      <c r="O10" s="95">
        <v>2</v>
      </c>
      <c r="P10" s="95">
        <v>3</v>
      </c>
      <c r="Q10" s="95">
        <v>3</v>
      </c>
      <c r="R10" s="95">
        <v>2</v>
      </c>
      <c r="S10" s="95">
        <v>3</v>
      </c>
      <c r="T10" s="95">
        <v>3</v>
      </c>
      <c r="U10" s="30">
        <v>3</v>
      </c>
      <c r="V10" s="80">
        <v>2</v>
      </c>
      <c r="W10" s="12">
        <v>4</v>
      </c>
      <c r="X10" s="283">
        <v>3</v>
      </c>
      <c r="Y10" s="12">
        <v>5</v>
      </c>
      <c r="Z10" s="12">
        <v>2</v>
      </c>
      <c r="AA10" s="12">
        <v>2</v>
      </c>
      <c r="AB10" s="12">
        <v>3</v>
      </c>
      <c r="AC10" s="12">
        <v>2</v>
      </c>
      <c r="AD10" s="12">
        <v>3</v>
      </c>
      <c r="AE10" s="12">
        <v>3</v>
      </c>
      <c r="AF10" s="12">
        <v>3</v>
      </c>
      <c r="AG10" s="12">
        <v>3</v>
      </c>
      <c r="AH10" s="12">
        <v>2</v>
      </c>
      <c r="AI10" s="12">
        <v>2</v>
      </c>
      <c r="AJ10" s="12">
        <v>2</v>
      </c>
      <c r="AK10" s="12">
        <v>4</v>
      </c>
      <c r="AL10" s="12">
        <v>2</v>
      </c>
      <c r="AM10" s="12">
        <v>3</v>
      </c>
      <c r="AN10" s="12">
        <v>2</v>
      </c>
      <c r="AO10" s="12">
        <v>3</v>
      </c>
      <c r="AP10" s="12">
        <v>4</v>
      </c>
      <c r="AQ10" s="12">
        <v>3</v>
      </c>
      <c r="AR10" s="12">
        <v>3</v>
      </c>
      <c r="AS10" s="12">
        <v>2</v>
      </c>
      <c r="AT10" s="12">
        <v>2</v>
      </c>
      <c r="AU10" s="12">
        <v>3</v>
      </c>
      <c r="AV10" s="12">
        <v>2</v>
      </c>
      <c r="AW10" s="12">
        <v>2</v>
      </c>
      <c r="AX10" s="12">
        <v>3</v>
      </c>
      <c r="AY10" s="12">
        <v>2</v>
      </c>
      <c r="AZ10" s="12">
        <v>2</v>
      </c>
      <c r="BA10" s="12">
        <v>2</v>
      </c>
      <c r="BB10" s="12">
        <v>1</v>
      </c>
      <c r="BC10" s="12">
        <v>6</v>
      </c>
      <c r="BD10" s="478"/>
    </row>
    <row r="11" spans="1:56" ht="15" customHeight="1">
      <c r="A11" s="49">
        <v>1</v>
      </c>
      <c r="B11" s="138" t="s">
        <v>430</v>
      </c>
      <c r="C11" s="138" t="s">
        <v>263</v>
      </c>
      <c r="D11" s="138" t="s">
        <v>152</v>
      </c>
      <c r="E11" s="138" t="s">
        <v>264</v>
      </c>
      <c r="F11" s="138" t="s">
        <v>192</v>
      </c>
      <c r="G11" s="97" t="s">
        <v>133</v>
      </c>
      <c r="H11" s="97" t="s">
        <v>139</v>
      </c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288">
        <v>6.9</v>
      </c>
      <c r="V11" s="288">
        <v>5.6</v>
      </c>
      <c r="W11" s="289">
        <v>7.1</v>
      </c>
      <c r="X11" s="288">
        <v>5.4</v>
      </c>
      <c r="Y11" s="288">
        <v>7.3</v>
      </c>
      <c r="Z11" s="288">
        <v>7.1</v>
      </c>
      <c r="AA11" s="288">
        <v>6.6</v>
      </c>
      <c r="AB11" s="288">
        <v>5</v>
      </c>
      <c r="AC11" s="288">
        <v>7.3</v>
      </c>
      <c r="AD11" s="288">
        <v>6.4</v>
      </c>
      <c r="AE11" s="288">
        <v>5.1</v>
      </c>
      <c r="AF11" s="288">
        <v>5.7</v>
      </c>
      <c r="AG11" s="288">
        <v>6.2</v>
      </c>
      <c r="AH11" s="288">
        <v>7.8</v>
      </c>
      <c r="AI11" s="290">
        <v>6.6</v>
      </c>
      <c r="AJ11" s="288">
        <v>7.1</v>
      </c>
      <c r="AK11" s="289">
        <v>6.2</v>
      </c>
      <c r="AL11" s="288">
        <v>7</v>
      </c>
      <c r="AM11" s="288">
        <v>5</v>
      </c>
      <c r="AN11" s="288">
        <v>6</v>
      </c>
      <c r="AO11" s="288">
        <v>7.5</v>
      </c>
      <c r="AP11" s="288">
        <v>6.4</v>
      </c>
      <c r="AQ11" s="288">
        <v>8.1</v>
      </c>
      <c r="AR11" s="288">
        <v>6.7</v>
      </c>
      <c r="AS11" s="288">
        <v>6.5</v>
      </c>
      <c r="AT11" s="288">
        <v>6.4</v>
      </c>
      <c r="AU11" s="288">
        <v>5.9</v>
      </c>
      <c r="AV11" s="288">
        <v>8.4</v>
      </c>
      <c r="AW11" s="288">
        <v>8.3</v>
      </c>
      <c r="AX11" s="288">
        <v>8.1</v>
      </c>
      <c r="AY11" s="288">
        <v>7.7</v>
      </c>
      <c r="AZ11" s="288">
        <v>7.6</v>
      </c>
      <c r="BA11" s="288">
        <v>7.3</v>
      </c>
      <c r="BB11" s="288">
        <v>7</v>
      </c>
      <c r="BC11" s="11">
        <v>6</v>
      </c>
      <c r="BD11" s="92"/>
    </row>
    <row r="12" spans="1:57" ht="15" customHeight="1">
      <c r="A12" s="55">
        <v>2</v>
      </c>
      <c r="B12" s="139" t="s">
        <v>431</v>
      </c>
      <c r="C12" s="139" t="s">
        <v>256</v>
      </c>
      <c r="D12" s="139" t="s">
        <v>257</v>
      </c>
      <c r="E12" s="139" t="s">
        <v>258</v>
      </c>
      <c r="F12" s="139" t="s">
        <v>195</v>
      </c>
      <c r="G12" s="37" t="s">
        <v>133</v>
      </c>
      <c r="H12" s="37" t="s">
        <v>139</v>
      </c>
      <c r="I12" s="55"/>
      <c r="J12" s="55"/>
      <c r="K12" s="55"/>
      <c r="L12" s="403"/>
      <c r="M12" s="403"/>
      <c r="N12" s="55"/>
      <c r="O12" s="55"/>
      <c r="P12" s="55"/>
      <c r="Q12" s="55"/>
      <c r="R12" s="55"/>
      <c r="S12" s="55"/>
      <c r="T12" s="55"/>
      <c r="U12" s="79">
        <v>5</v>
      </c>
      <c r="V12" s="79">
        <v>6.8</v>
      </c>
      <c r="W12" s="195">
        <v>7.9</v>
      </c>
      <c r="X12" s="79">
        <v>0</v>
      </c>
      <c r="Y12" s="79">
        <v>6.5</v>
      </c>
      <c r="Z12" s="79">
        <v>7</v>
      </c>
      <c r="AA12" s="79">
        <v>5.8</v>
      </c>
      <c r="AB12" s="79">
        <v>2.7</v>
      </c>
      <c r="AC12" s="79">
        <v>5.4</v>
      </c>
      <c r="AD12" s="79">
        <v>4.6</v>
      </c>
      <c r="AE12" s="79">
        <v>0</v>
      </c>
      <c r="AF12" s="318">
        <v>5.3</v>
      </c>
      <c r="AG12" s="79">
        <v>5.7</v>
      </c>
      <c r="AH12" s="79">
        <v>5.8</v>
      </c>
      <c r="AI12" s="318">
        <v>5.3</v>
      </c>
      <c r="AJ12" s="79">
        <v>6.7</v>
      </c>
      <c r="AK12" s="195"/>
      <c r="AL12" s="79">
        <v>5.2</v>
      </c>
      <c r="AM12" s="195"/>
      <c r="AN12" s="79">
        <v>5.6</v>
      </c>
      <c r="AO12" s="79">
        <v>3</v>
      </c>
      <c r="AP12" s="79"/>
      <c r="AQ12" s="79">
        <v>5.8</v>
      </c>
      <c r="AR12" s="79">
        <v>2.1</v>
      </c>
      <c r="AS12" s="79">
        <v>3.6</v>
      </c>
      <c r="AT12" s="318">
        <v>3.2</v>
      </c>
      <c r="AU12" s="79">
        <v>0</v>
      </c>
      <c r="AV12" s="318">
        <v>6.5</v>
      </c>
      <c r="AW12" s="79">
        <v>7.1</v>
      </c>
      <c r="AX12" s="79">
        <v>5.5</v>
      </c>
      <c r="AY12" s="79">
        <v>7</v>
      </c>
      <c r="AZ12" s="79">
        <v>5.7</v>
      </c>
      <c r="BA12" s="79">
        <v>6</v>
      </c>
      <c r="BB12" s="79">
        <v>5</v>
      </c>
      <c r="BC12" s="79">
        <v>4</v>
      </c>
      <c r="BD12" s="404"/>
      <c r="BE12" s="1" t="s">
        <v>510</v>
      </c>
    </row>
    <row r="13" spans="23:37" ht="15.75">
      <c r="W13" s="482" t="s">
        <v>495</v>
      </c>
      <c r="X13" s="482"/>
      <c r="Y13" s="482"/>
      <c r="Z13" s="482"/>
      <c r="AA13" s="482"/>
      <c r="AB13" s="482"/>
      <c r="AC13" s="482"/>
      <c r="AI13" s="209"/>
      <c r="AJ13" s="209"/>
      <c r="AK13" s="209"/>
    </row>
    <row r="14" spans="1:53" ht="15.75">
      <c r="A14" s="476" t="s">
        <v>488</v>
      </c>
      <c r="B14" s="476"/>
      <c r="C14" s="476"/>
      <c r="D14" s="86"/>
      <c r="E14" s="86"/>
      <c r="F14" s="94"/>
      <c r="G14" s="93"/>
      <c r="H14" s="93"/>
      <c r="I14" s="93"/>
      <c r="J14" s="85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284"/>
      <c r="V14" s="285"/>
      <c r="W14" s="476" t="s">
        <v>489</v>
      </c>
      <c r="X14" s="476"/>
      <c r="Y14" s="476"/>
      <c r="Z14" s="476"/>
      <c r="AA14" s="476"/>
      <c r="AB14" s="476"/>
      <c r="AC14" s="476"/>
      <c r="AD14" s="284"/>
      <c r="AE14" s="284"/>
      <c r="AF14" s="284"/>
      <c r="AG14" s="284"/>
      <c r="AH14" s="284"/>
      <c r="AS14" s="474"/>
      <c r="AT14" s="474"/>
      <c r="AU14" s="474"/>
      <c r="AV14" s="474"/>
      <c r="AW14" s="474"/>
      <c r="AX14" s="474"/>
      <c r="AY14" s="474"/>
      <c r="AZ14" s="474"/>
      <c r="BA14" s="474"/>
    </row>
    <row r="15" spans="1:53" ht="15.75">
      <c r="A15" s="476" t="s">
        <v>490</v>
      </c>
      <c r="B15" s="476"/>
      <c r="C15" s="476"/>
      <c r="D15" s="10"/>
      <c r="E15" s="28"/>
      <c r="F15" s="10"/>
      <c r="G15" s="10"/>
      <c r="H15" s="2"/>
      <c r="I15" s="2"/>
      <c r="J15" s="2"/>
      <c r="K15" s="2"/>
      <c r="L15" s="206"/>
      <c r="M15" s="25"/>
      <c r="N15" s="25"/>
      <c r="O15" s="349"/>
      <c r="P15" s="349"/>
      <c r="Q15" s="349"/>
      <c r="R15" s="10"/>
      <c r="S15" s="10"/>
      <c r="T15" s="10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87"/>
      <c r="AS15" s="475"/>
      <c r="AT15" s="475"/>
      <c r="AU15" s="475"/>
      <c r="AV15" s="475"/>
      <c r="AW15" s="475"/>
      <c r="AX15" s="475"/>
      <c r="AY15" s="475"/>
      <c r="AZ15" s="475"/>
      <c r="BA15" s="475"/>
    </row>
    <row r="16" spans="2:53" ht="15.75">
      <c r="B16" s="10"/>
      <c r="C16" s="2"/>
      <c r="D16" s="10"/>
      <c r="E16" s="10"/>
      <c r="F16" s="2"/>
      <c r="G16" s="2"/>
      <c r="H16" s="2"/>
      <c r="I16" s="2"/>
      <c r="J16" s="206"/>
      <c r="M16" s="25"/>
      <c r="N16" s="25"/>
      <c r="O16" s="28"/>
      <c r="P16" s="28"/>
      <c r="Q16" s="28"/>
      <c r="R16" s="10"/>
      <c r="S16" s="10"/>
      <c r="T16" s="10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87"/>
      <c r="AS16" s="2"/>
      <c r="AT16" s="2"/>
      <c r="AU16" s="2"/>
      <c r="AV16" s="2"/>
      <c r="AW16" s="2"/>
      <c r="AX16" s="2"/>
      <c r="AY16" s="2"/>
      <c r="AZ16" s="2"/>
      <c r="BA16" s="2"/>
    </row>
    <row r="17" spans="2:53" ht="15.75">
      <c r="B17" s="10"/>
      <c r="C17" s="2"/>
      <c r="D17" s="10"/>
      <c r="E17" s="10"/>
      <c r="F17" s="2"/>
      <c r="G17" s="2"/>
      <c r="H17" s="2"/>
      <c r="I17" s="2"/>
      <c r="J17" s="206"/>
      <c r="M17" s="25"/>
      <c r="N17" s="25"/>
      <c r="O17" s="28"/>
      <c r="P17" s="28"/>
      <c r="Q17" s="28"/>
      <c r="R17" s="10"/>
      <c r="S17" s="10"/>
      <c r="T17" s="10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87"/>
      <c r="AS17" s="2"/>
      <c r="AT17" s="2"/>
      <c r="AU17" s="2"/>
      <c r="AV17" s="2"/>
      <c r="AW17" s="2"/>
      <c r="AX17" s="2"/>
      <c r="AY17" s="2"/>
      <c r="AZ17" s="2"/>
      <c r="BA17" s="2"/>
    </row>
    <row r="18" spans="1:53" ht="15.75">
      <c r="A18" s="481" t="s">
        <v>492</v>
      </c>
      <c r="B18" s="481"/>
      <c r="C18" s="481"/>
      <c r="D18" s="10"/>
      <c r="E18" s="10"/>
      <c r="F18" s="2"/>
      <c r="G18" s="2"/>
      <c r="H18" s="2"/>
      <c r="I18" s="2"/>
      <c r="J18" s="206"/>
      <c r="M18" s="25"/>
      <c r="N18" s="25"/>
      <c r="O18" s="25"/>
      <c r="P18" s="25"/>
      <c r="Q18" s="206"/>
      <c r="R18" s="10"/>
      <c r="S18" s="10"/>
      <c r="T18" s="10"/>
      <c r="U18" s="2"/>
      <c r="V18" s="2"/>
      <c r="W18" s="481" t="s">
        <v>491</v>
      </c>
      <c r="X18" s="481"/>
      <c r="Y18" s="481"/>
      <c r="Z18" s="481"/>
      <c r="AA18" s="481"/>
      <c r="AB18" s="481"/>
      <c r="AC18" s="481"/>
      <c r="AD18" s="2"/>
      <c r="AE18" s="2"/>
      <c r="AF18" s="2"/>
      <c r="AG18" s="2"/>
      <c r="AH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ht="15.75">
      <c r="A19" s="1"/>
      <c r="B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2"/>
      <c r="AV19" s="2"/>
      <c r="AW19" s="2"/>
      <c r="AX19" s="2"/>
      <c r="AY19" s="2"/>
      <c r="AZ19" s="2"/>
      <c r="BA19" s="2"/>
    </row>
    <row r="20" spans="3:53" ht="16.5">
      <c r="C20" s="10"/>
      <c r="D20" s="10"/>
      <c r="E20" s="10"/>
      <c r="F20" s="2"/>
      <c r="G20" s="2"/>
      <c r="H20" s="2"/>
      <c r="I20" s="2"/>
      <c r="J20" s="206"/>
      <c r="M20" s="25"/>
      <c r="N20" s="25"/>
      <c r="O20" s="25"/>
      <c r="P20" s="25"/>
      <c r="Q20" s="206"/>
      <c r="R20" s="10"/>
      <c r="S20" s="10"/>
      <c r="T20" s="10"/>
      <c r="U20" s="2"/>
      <c r="V20" s="2"/>
      <c r="W20" s="2"/>
      <c r="X20" s="181"/>
      <c r="Y20" s="199"/>
      <c r="Z20" s="151"/>
      <c r="AA20" s="2"/>
      <c r="AB20" s="2"/>
      <c r="AC20" s="2"/>
      <c r="AD20" s="2"/>
      <c r="AE20" s="2"/>
      <c r="AF20" s="2"/>
      <c r="AG20" s="2"/>
      <c r="AH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3:53" ht="16.5">
      <c r="C21" s="214"/>
      <c r="D21" s="10"/>
      <c r="E21" s="10"/>
      <c r="F21" s="2"/>
      <c r="G21" s="2"/>
      <c r="H21" s="2"/>
      <c r="I21" s="2"/>
      <c r="J21" s="206"/>
      <c r="M21" s="25"/>
      <c r="N21" s="25"/>
      <c r="O21" s="213"/>
      <c r="P21" s="213"/>
      <c r="Q21" s="213"/>
      <c r="R21" s="10"/>
      <c r="S21" s="10"/>
      <c r="T21" s="10"/>
      <c r="U21" s="2"/>
      <c r="V21" s="2"/>
      <c r="W21" s="2"/>
      <c r="X21" s="181"/>
      <c r="Y21" s="214"/>
      <c r="Z21" s="151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</sheetData>
  <sheetProtection/>
  <mergeCells count="17">
    <mergeCell ref="A18:C18"/>
    <mergeCell ref="W18:AC18"/>
    <mergeCell ref="A6:BC6"/>
    <mergeCell ref="A7:F7"/>
    <mergeCell ref="A1:E1"/>
    <mergeCell ref="Q1:AC1"/>
    <mergeCell ref="A2:E2"/>
    <mergeCell ref="Q2:AC2"/>
    <mergeCell ref="A3:F3"/>
    <mergeCell ref="A15:C15"/>
    <mergeCell ref="AS15:BA15"/>
    <mergeCell ref="A5:BD5"/>
    <mergeCell ref="BD9:BD10"/>
    <mergeCell ref="W13:AC13"/>
    <mergeCell ref="A14:C14"/>
    <mergeCell ref="W14:AC14"/>
    <mergeCell ref="AS14:BA14"/>
  </mergeCells>
  <conditionalFormatting sqref="F10:H10 D10 F12:T12 D12 H11 U11:U12">
    <cfRule type="cellIs" priority="44" dxfId="146" operator="lessThan" stopIfTrue="1">
      <formula>5</formula>
    </cfRule>
  </conditionalFormatting>
  <conditionalFormatting sqref="U7:W7 G3:T3">
    <cfRule type="cellIs" priority="45" dxfId="142" operator="lessThan" stopIfTrue="1">
      <formula>5</formula>
    </cfRule>
  </conditionalFormatting>
  <conditionalFormatting sqref="U11:U12">
    <cfRule type="cellIs" priority="43" dxfId="143" operator="lessThan" stopIfTrue="1">
      <formula>5</formula>
    </cfRule>
  </conditionalFormatting>
  <conditionalFormatting sqref="E12:H12 AG20:AH20 AG18:AH18 AA20:AE21 AD18:AE18 AS20:AY21 AU19:AY19 AS18:AT18 AJ11 Z11:AB11 AE11:AH11 H11 U11:U12 AK11:BD12">
    <cfRule type="cellIs" priority="42" dxfId="141" operator="lessThan" stopIfTrue="1">
      <formula>5</formula>
    </cfRule>
  </conditionalFormatting>
  <conditionalFormatting sqref="X11:AJ12 V11:V12 AV11:AV12">
    <cfRule type="cellIs" priority="41" dxfId="145" operator="lessThan" stopIfTrue="1">
      <formula>5</formula>
    </cfRule>
  </conditionalFormatting>
  <conditionalFormatting sqref="A2:E2">
    <cfRule type="cellIs" priority="4" dxfId="142" operator="lessThan" stopIfTrue="1">
      <formula>5</formula>
    </cfRule>
  </conditionalFormatting>
  <conditionalFormatting sqref="AF20:AF21 AS16:AY17 AG21:AR21 F14:I14 K14:V14 AD14:AH17 AP20:AR20 AU18:AY18">
    <cfRule type="cellIs" priority="1" dxfId="141" operator="lessThan" stopIfTrue="1">
      <formula>5</formula>
    </cfRule>
  </conditionalFormatting>
  <conditionalFormatting sqref="F14">
    <cfRule type="cellIs" priority="2" dxfId="142" operator="lessThan" stopIfTrue="1">
      <formula>5</formula>
    </cfRule>
  </conditionalFormatting>
  <conditionalFormatting sqref="G14:I14 K14:U14">
    <cfRule type="cellIs" priority="3" dxfId="143" operator="lessThan" stopIfTrue="1">
      <formula>5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CH50"/>
  <sheetViews>
    <sheetView zoomScalePageLayoutView="0" workbookViewId="0" topLeftCell="A1">
      <pane xSplit="9" topLeftCell="J1" activePane="topRight" state="frozen"/>
      <selection pane="topLeft" activeCell="O18" sqref="O18"/>
      <selection pane="topRight" activeCell="O18" sqref="O18"/>
    </sheetView>
  </sheetViews>
  <sheetFormatPr defaultColWidth="8.796875" defaultRowHeight="15"/>
  <cols>
    <col min="1" max="1" width="4" style="41" customWidth="1"/>
    <col min="2" max="2" width="10" style="23" customWidth="1"/>
    <col min="3" max="3" width="20.8984375" style="1" customWidth="1"/>
    <col min="4" max="4" width="10.09765625" style="1" customWidth="1"/>
    <col min="5" max="5" width="15.5" style="1" hidden="1" customWidth="1"/>
    <col min="6" max="6" width="10.5" style="1" hidden="1" customWidth="1"/>
    <col min="7" max="7" width="9.8984375" style="1" hidden="1" customWidth="1"/>
    <col min="8" max="8" width="6.09765625" style="1" hidden="1" customWidth="1"/>
    <col min="9" max="10" width="4.09765625" style="1" customWidth="1"/>
    <col min="11" max="11" width="4.09765625" style="17" customWidth="1"/>
    <col min="12" max="12" width="4.09765625" style="52" customWidth="1"/>
    <col min="13" max="13" width="4.09765625" style="1" customWidth="1"/>
    <col min="14" max="16" width="3.8984375" style="1" customWidth="1"/>
    <col min="17" max="17" width="3.09765625" style="1" customWidth="1"/>
    <col min="18" max="18" width="3" style="1" customWidth="1"/>
    <col min="19" max="19" width="3.09765625" style="1" customWidth="1"/>
    <col min="20" max="20" width="3.09765625" style="51" customWidth="1"/>
    <col min="21" max="21" width="3.5" style="1" customWidth="1"/>
    <col min="22" max="22" width="3.5" style="51" customWidth="1"/>
    <col min="23" max="23" width="3.09765625" style="1" customWidth="1"/>
    <col min="24" max="24" width="3.09765625" style="51" customWidth="1"/>
    <col min="25" max="25" width="5.5" style="51" customWidth="1"/>
    <col min="26" max="26" width="3.09765625" style="1" customWidth="1"/>
    <col min="27" max="27" width="2.8984375" style="1" customWidth="1"/>
    <col min="28" max="31" width="3.09765625" style="1" customWidth="1"/>
    <col min="32" max="32" width="3.3984375" style="1" customWidth="1"/>
    <col min="33" max="33" width="2.8984375" style="51" customWidth="1"/>
    <col min="34" max="35" width="3.09765625" style="1" customWidth="1"/>
    <col min="36" max="36" width="3.5" style="50" customWidth="1"/>
    <col min="37" max="37" width="3.19921875" style="1" customWidth="1"/>
    <col min="38" max="43" width="2.8984375" style="1" customWidth="1"/>
    <col min="44" max="44" width="3.09765625" style="1" customWidth="1"/>
    <col min="45" max="16384" width="9" style="1" customWidth="1"/>
  </cols>
  <sheetData>
    <row r="1" spans="1:43" ht="15.75">
      <c r="A1" s="483" t="s">
        <v>77</v>
      </c>
      <c r="B1" s="483"/>
      <c r="C1" s="483"/>
      <c r="D1" s="483"/>
      <c r="E1" s="483"/>
      <c r="F1" s="483"/>
      <c r="G1" s="41"/>
      <c r="H1" s="41"/>
      <c r="AD1" s="50"/>
      <c r="AE1" s="50"/>
      <c r="AF1" s="50"/>
      <c r="AH1" s="50"/>
      <c r="AI1" s="50"/>
      <c r="AK1" s="50"/>
      <c r="AL1" s="50"/>
      <c r="AM1" s="50"/>
      <c r="AN1" s="50"/>
      <c r="AO1" s="50"/>
      <c r="AP1" s="50"/>
      <c r="AQ1" s="50"/>
    </row>
    <row r="2" spans="1:43" ht="15.75">
      <c r="A2" s="483" t="s">
        <v>78</v>
      </c>
      <c r="B2" s="483"/>
      <c r="C2" s="483"/>
      <c r="D2" s="483"/>
      <c r="E2" s="483"/>
      <c r="F2" s="483"/>
      <c r="G2" s="41"/>
      <c r="H2" s="41"/>
      <c r="AD2" s="50"/>
      <c r="AE2" s="50"/>
      <c r="AF2" s="50"/>
      <c r="AH2" s="50"/>
      <c r="AI2" s="50"/>
      <c r="AK2" s="50"/>
      <c r="AL2" s="50"/>
      <c r="AM2" s="50"/>
      <c r="AN2" s="50"/>
      <c r="AO2" s="50"/>
      <c r="AP2" s="50"/>
      <c r="AQ2" s="50"/>
    </row>
    <row r="3" spans="1:43" ht="15.75">
      <c r="A3" s="476"/>
      <c r="B3" s="476"/>
      <c r="C3" s="476"/>
      <c r="D3" s="476"/>
      <c r="E3" s="476"/>
      <c r="F3" s="476"/>
      <c r="G3" s="41"/>
      <c r="H3" s="41"/>
      <c r="AD3" s="50"/>
      <c r="AE3" s="50"/>
      <c r="AF3" s="50"/>
      <c r="AH3" s="50"/>
      <c r="AI3" s="50"/>
      <c r="AK3" s="50"/>
      <c r="AL3" s="50"/>
      <c r="AM3" s="50"/>
      <c r="AN3" s="50"/>
      <c r="AO3" s="50"/>
      <c r="AP3" s="50"/>
      <c r="AQ3" s="50"/>
    </row>
    <row r="4" spans="1:42" ht="20.25">
      <c r="A4" s="27" t="s">
        <v>186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4"/>
      <c r="M4" s="101"/>
      <c r="N4" s="101"/>
      <c r="O4" s="101"/>
      <c r="P4" s="101"/>
      <c r="Q4" s="101"/>
      <c r="R4" s="101"/>
      <c r="S4" s="101"/>
      <c r="T4" s="101"/>
      <c r="U4" s="101"/>
      <c r="V4" s="103"/>
      <c r="W4" s="101"/>
      <c r="X4" s="101"/>
      <c r="Y4" s="101"/>
      <c r="Z4" s="101"/>
      <c r="AA4" s="101"/>
      <c r="AB4" s="101"/>
      <c r="AC4" s="101"/>
      <c r="AD4" s="101"/>
      <c r="AE4" s="102"/>
      <c r="AF4" s="102"/>
      <c r="AG4" s="103"/>
      <c r="AH4" s="102"/>
      <c r="AI4" s="102"/>
      <c r="AJ4" s="101"/>
      <c r="AK4" s="102"/>
      <c r="AL4" s="102"/>
      <c r="AM4" s="102"/>
      <c r="AN4" s="102"/>
      <c r="AO4" s="102"/>
      <c r="AP4" s="102"/>
    </row>
    <row r="5" spans="1:11" ht="16.5" customHeight="1">
      <c r="A5" s="53" t="s">
        <v>129</v>
      </c>
      <c r="K5" s="1"/>
    </row>
    <row r="6" spans="1:43" ht="18.75" hidden="1">
      <c r="A6" s="479" t="s">
        <v>31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9"/>
      <c r="AH6" s="479"/>
      <c r="AI6" s="479"/>
      <c r="AJ6" s="479"/>
      <c r="AK6" s="479"/>
      <c r="AL6" s="479"/>
      <c r="AM6" s="479"/>
      <c r="AN6" s="479"/>
      <c r="AO6" s="479"/>
      <c r="AP6" s="479"/>
      <c r="AQ6" s="479"/>
    </row>
    <row r="7" spans="1:8" ht="15.75" hidden="1">
      <c r="A7" s="480"/>
      <c r="B7" s="480"/>
      <c r="C7" s="480"/>
      <c r="D7" s="480"/>
      <c r="E7" s="480"/>
      <c r="F7" s="480"/>
      <c r="G7" s="59"/>
      <c r="H7" s="59"/>
    </row>
    <row r="8" spans="1:44" ht="201" customHeight="1">
      <c r="A8" s="45" t="s">
        <v>6</v>
      </c>
      <c r="B8" s="44" t="s">
        <v>58</v>
      </c>
      <c r="C8" s="45" t="s">
        <v>59</v>
      </c>
      <c r="D8" s="45" t="s">
        <v>60</v>
      </c>
      <c r="E8" s="45" t="s">
        <v>64</v>
      </c>
      <c r="F8" s="45" t="s">
        <v>0</v>
      </c>
      <c r="G8" s="77" t="s">
        <v>142</v>
      </c>
      <c r="H8" s="77" t="s">
        <v>143</v>
      </c>
      <c r="I8" s="46" t="s">
        <v>8</v>
      </c>
      <c r="J8" s="192" t="s">
        <v>127</v>
      </c>
      <c r="K8" s="39" t="s">
        <v>9</v>
      </c>
      <c r="L8" s="39" t="s">
        <v>2</v>
      </c>
      <c r="M8" s="73" t="s">
        <v>7</v>
      </c>
      <c r="N8" s="73" t="s">
        <v>10</v>
      </c>
      <c r="O8" s="39" t="s">
        <v>5</v>
      </c>
      <c r="P8" s="46" t="s">
        <v>79</v>
      </c>
      <c r="Q8" s="39" t="s">
        <v>68</v>
      </c>
      <c r="R8" s="39" t="s">
        <v>39</v>
      </c>
      <c r="S8" s="192" t="s">
        <v>51</v>
      </c>
      <c r="T8" s="73" t="s">
        <v>32</v>
      </c>
      <c r="U8" s="73" t="s">
        <v>33</v>
      </c>
      <c r="V8" s="73" t="s">
        <v>35</v>
      </c>
      <c r="W8" s="73" t="s">
        <v>34</v>
      </c>
      <c r="X8" s="40" t="s">
        <v>37</v>
      </c>
      <c r="Y8" s="173" t="s">
        <v>104</v>
      </c>
      <c r="Z8" s="40" t="s">
        <v>66</v>
      </c>
      <c r="AA8" s="39" t="s">
        <v>52</v>
      </c>
      <c r="AB8" s="40" t="s">
        <v>53</v>
      </c>
      <c r="AC8" s="113" t="s">
        <v>54</v>
      </c>
      <c r="AD8" s="191" t="s">
        <v>55</v>
      </c>
      <c r="AE8" s="40" t="s">
        <v>56</v>
      </c>
      <c r="AF8" s="191" t="s">
        <v>57</v>
      </c>
      <c r="AG8" s="40" t="s">
        <v>67</v>
      </c>
      <c r="AH8" s="40" t="s">
        <v>130</v>
      </c>
      <c r="AI8" s="40" t="s">
        <v>88</v>
      </c>
      <c r="AJ8" s="39" t="s">
        <v>69</v>
      </c>
      <c r="AK8" s="73" t="s">
        <v>81</v>
      </c>
      <c r="AL8" s="191" t="s">
        <v>82</v>
      </c>
      <c r="AM8" s="39" t="s">
        <v>83</v>
      </c>
      <c r="AN8" s="39" t="s">
        <v>84</v>
      </c>
      <c r="AO8" s="39" t="s">
        <v>85</v>
      </c>
      <c r="AP8" s="39" t="s">
        <v>86</v>
      </c>
      <c r="AQ8" s="54" t="s">
        <v>4</v>
      </c>
      <c r="AR8" s="176"/>
    </row>
    <row r="9" spans="1:44" ht="18" customHeight="1">
      <c r="A9" s="55"/>
      <c r="B9" s="56"/>
      <c r="C9" s="55"/>
      <c r="D9" s="55"/>
      <c r="E9" s="55"/>
      <c r="F9" s="55"/>
      <c r="G9" s="55"/>
      <c r="H9" s="55"/>
      <c r="I9" s="30">
        <v>3</v>
      </c>
      <c r="J9" s="12">
        <v>4</v>
      </c>
      <c r="K9" s="80">
        <v>2</v>
      </c>
      <c r="L9" s="115">
        <v>3</v>
      </c>
      <c r="M9" s="12">
        <v>5</v>
      </c>
      <c r="N9" s="12">
        <v>2</v>
      </c>
      <c r="O9" s="12">
        <v>2</v>
      </c>
      <c r="P9" s="5">
        <v>3</v>
      </c>
      <c r="Q9" s="12">
        <v>2</v>
      </c>
      <c r="R9" s="12">
        <v>3</v>
      </c>
      <c r="S9" s="12">
        <v>3</v>
      </c>
      <c r="T9" s="5">
        <v>3</v>
      </c>
      <c r="U9" s="12">
        <v>3</v>
      </c>
      <c r="V9" s="5">
        <v>2</v>
      </c>
      <c r="W9" s="12">
        <v>2</v>
      </c>
      <c r="X9" s="5">
        <v>2</v>
      </c>
      <c r="Y9" s="5">
        <v>4</v>
      </c>
      <c r="Z9" s="12">
        <v>2</v>
      </c>
      <c r="AA9" s="12">
        <v>3</v>
      </c>
      <c r="AB9" s="12">
        <v>2</v>
      </c>
      <c r="AC9" s="12">
        <v>3</v>
      </c>
      <c r="AD9" s="12">
        <v>4</v>
      </c>
      <c r="AE9" s="12">
        <v>3</v>
      </c>
      <c r="AF9" s="12">
        <v>3</v>
      </c>
      <c r="AG9" s="5">
        <v>2</v>
      </c>
      <c r="AH9" s="12">
        <v>2</v>
      </c>
      <c r="AI9" s="12">
        <v>3</v>
      </c>
      <c r="AJ9" s="123">
        <v>2</v>
      </c>
      <c r="AK9" s="12">
        <v>2</v>
      </c>
      <c r="AL9" s="12">
        <v>3</v>
      </c>
      <c r="AM9" s="12">
        <v>2</v>
      </c>
      <c r="AN9" s="12">
        <v>2</v>
      </c>
      <c r="AO9" s="12">
        <v>2</v>
      </c>
      <c r="AP9" s="12">
        <v>1</v>
      </c>
      <c r="AQ9" s="12">
        <v>6</v>
      </c>
      <c r="AR9" s="177">
        <f>SUM(I9:AQ9)</f>
        <v>95</v>
      </c>
    </row>
    <row r="10" spans="1:44" s="146" customFormat="1" ht="15" customHeight="1" hidden="1">
      <c r="A10" s="89">
        <v>1</v>
      </c>
      <c r="B10" s="138" t="s">
        <v>333</v>
      </c>
      <c r="C10" s="138" t="s">
        <v>339</v>
      </c>
      <c r="D10" s="138" t="s">
        <v>149</v>
      </c>
      <c r="E10" s="138" t="s">
        <v>340</v>
      </c>
      <c r="F10" s="138" t="s">
        <v>175</v>
      </c>
      <c r="G10" s="97" t="s">
        <v>133</v>
      </c>
      <c r="H10" s="141" t="s">
        <v>132</v>
      </c>
      <c r="I10" s="48"/>
      <c r="J10" s="114"/>
      <c r="K10" s="119"/>
      <c r="L10" s="117"/>
      <c r="M10" s="117"/>
      <c r="N10" s="117">
        <v>6.7</v>
      </c>
      <c r="O10" s="117"/>
      <c r="P10" s="120"/>
      <c r="Q10" s="117"/>
      <c r="R10" s="117"/>
      <c r="S10" s="117"/>
      <c r="T10" s="117">
        <v>6.6</v>
      </c>
      <c r="U10" s="117"/>
      <c r="V10" s="117"/>
      <c r="W10" s="117">
        <v>0</v>
      </c>
      <c r="X10" s="117"/>
      <c r="Y10" s="82"/>
      <c r="Z10" s="114"/>
      <c r="AA10" s="114"/>
      <c r="AB10" s="114"/>
      <c r="AC10" s="114"/>
      <c r="AD10" s="114"/>
      <c r="AE10" s="114"/>
      <c r="AF10" s="119"/>
      <c r="AG10" s="11"/>
      <c r="AH10" s="114"/>
      <c r="AI10" s="114"/>
      <c r="AJ10" s="124"/>
      <c r="AK10" s="114"/>
      <c r="AL10" s="114"/>
      <c r="AM10" s="114"/>
      <c r="AN10" s="114"/>
      <c r="AO10" s="114"/>
      <c r="AP10" s="114"/>
      <c r="AQ10" s="114"/>
      <c r="AR10" s="92"/>
    </row>
    <row r="11" spans="1:44" s="146" customFormat="1" ht="15" customHeight="1" hidden="1">
      <c r="A11" s="89">
        <v>2</v>
      </c>
      <c r="B11" s="138" t="s">
        <v>368</v>
      </c>
      <c r="C11" s="138" t="s">
        <v>371</v>
      </c>
      <c r="D11" s="138" t="s">
        <v>151</v>
      </c>
      <c r="E11" s="138" t="s">
        <v>372</v>
      </c>
      <c r="F11" s="138" t="s">
        <v>350</v>
      </c>
      <c r="G11" s="97" t="s">
        <v>133</v>
      </c>
      <c r="H11" s="145" t="s">
        <v>132</v>
      </c>
      <c r="I11" s="49"/>
      <c r="J11" s="90"/>
      <c r="K11" s="11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91"/>
      <c r="Z11" s="90"/>
      <c r="AA11" s="90"/>
      <c r="AB11" s="90"/>
      <c r="AC11" s="11"/>
      <c r="AD11" s="90"/>
      <c r="AE11" s="90"/>
      <c r="AF11" s="11"/>
      <c r="AG11" s="11"/>
      <c r="AH11" s="90"/>
      <c r="AI11" s="90"/>
      <c r="AJ11" s="125"/>
      <c r="AK11" s="90"/>
      <c r="AL11" s="90"/>
      <c r="AM11" s="90"/>
      <c r="AN11" s="90"/>
      <c r="AO11" s="90"/>
      <c r="AP11" s="90"/>
      <c r="AQ11" s="90"/>
      <c r="AR11" s="92"/>
    </row>
    <row r="12" spans="1:44" s="146" customFormat="1" ht="15" customHeight="1" hidden="1">
      <c r="A12" s="89">
        <v>3</v>
      </c>
      <c r="B12" s="138" t="s">
        <v>295</v>
      </c>
      <c r="C12" s="138" t="s">
        <v>304</v>
      </c>
      <c r="D12" s="138" t="s">
        <v>157</v>
      </c>
      <c r="E12" s="138" t="s">
        <v>259</v>
      </c>
      <c r="F12" s="138" t="s">
        <v>298</v>
      </c>
      <c r="G12" s="97" t="s">
        <v>133</v>
      </c>
      <c r="H12" s="145" t="s">
        <v>132</v>
      </c>
      <c r="I12" s="49"/>
      <c r="J12" s="90"/>
      <c r="K12" s="11"/>
      <c r="L12" s="117"/>
      <c r="M12" s="117"/>
      <c r="N12" s="117">
        <v>5.9</v>
      </c>
      <c r="O12" s="117"/>
      <c r="P12" s="120"/>
      <c r="Q12" s="117"/>
      <c r="R12" s="117"/>
      <c r="S12" s="117"/>
      <c r="T12" s="117">
        <v>6</v>
      </c>
      <c r="U12" s="117"/>
      <c r="V12" s="117"/>
      <c r="W12" s="117"/>
      <c r="X12" s="117"/>
      <c r="Y12" s="91"/>
      <c r="Z12" s="90"/>
      <c r="AA12" s="90"/>
      <c r="AB12" s="90"/>
      <c r="AC12" s="90"/>
      <c r="AD12" s="90"/>
      <c r="AE12" s="90"/>
      <c r="AF12" s="11"/>
      <c r="AG12" s="11"/>
      <c r="AH12" s="90"/>
      <c r="AI12" s="90"/>
      <c r="AJ12" s="125"/>
      <c r="AK12" s="90"/>
      <c r="AL12" s="90"/>
      <c r="AM12" s="90"/>
      <c r="AN12" s="90"/>
      <c r="AO12" s="90"/>
      <c r="AP12" s="90"/>
      <c r="AQ12" s="90"/>
      <c r="AR12" s="92"/>
    </row>
    <row r="13" spans="1:44" s="146" customFormat="1" ht="15" customHeight="1" hidden="1">
      <c r="A13" s="89">
        <v>4</v>
      </c>
      <c r="B13" s="138" t="s">
        <v>353</v>
      </c>
      <c r="C13" s="138" t="s">
        <v>360</v>
      </c>
      <c r="D13" s="138" t="s">
        <v>174</v>
      </c>
      <c r="E13" s="138" t="s">
        <v>176</v>
      </c>
      <c r="F13" s="138" t="s">
        <v>248</v>
      </c>
      <c r="G13" s="97" t="s">
        <v>133</v>
      </c>
      <c r="H13" s="145" t="s">
        <v>132</v>
      </c>
      <c r="I13" s="49"/>
      <c r="J13" s="90"/>
      <c r="K13" s="11"/>
      <c r="L13" s="117"/>
      <c r="M13" s="117"/>
      <c r="N13" s="117">
        <v>2</v>
      </c>
      <c r="O13" s="117"/>
      <c r="P13" s="117"/>
      <c r="Q13" s="117"/>
      <c r="R13" s="120"/>
      <c r="S13" s="117"/>
      <c r="T13" s="117"/>
      <c r="U13" s="117"/>
      <c r="V13" s="117"/>
      <c r="W13" s="117"/>
      <c r="X13" s="117"/>
      <c r="Y13" s="91"/>
      <c r="Z13" s="90"/>
      <c r="AA13" s="90"/>
      <c r="AB13" s="90"/>
      <c r="AC13" s="90"/>
      <c r="AD13" s="90"/>
      <c r="AE13" s="90"/>
      <c r="AF13" s="11"/>
      <c r="AG13" s="11"/>
      <c r="AH13" s="90"/>
      <c r="AI13" s="90"/>
      <c r="AJ13" s="125"/>
      <c r="AK13" s="90"/>
      <c r="AL13" s="90"/>
      <c r="AM13" s="90"/>
      <c r="AN13" s="90"/>
      <c r="AO13" s="90"/>
      <c r="AP13" s="90"/>
      <c r="AQ13" s="90"/>
      <c r="AR13" s="92"/>
    </row>
    <row r="14" spans="1:44" s="146" customFormat="1" ht="15" customHeight="1" hidden="1">
      <c r="A14" s="89">
        <v>5</v>
      </c>
      <c r="B14" s="138" t="s">
        <v>450</v>
      </c>
      <c r="C14" s="70"/>
      <c r="D14" s="138" t="s">
        <v>266</v>
      </c>
      <c r="E14" s="138" t="s">
        <v>267</v>
      </c>
      <c r="F14" s="138" t="s">
        <v>192</v>
      </c>
      <c r="G14" s="97" t="s">
        <v>268</v>
      </c>
      <c r="H14" s="145" t="s">
        <v>139</v>
      </c>
      <c r="I14" s="49"/>
      <c r="J14" s="90"/>
      <c r="K14" s="11"/>
      <c r="L14" s="117"/>
      <c r="M14" s="117"/>
      <c r="N14" s="117">
        <v>7.1</v>
      </c>
      <c r="O14" s="117"/>
      <c r="P14" s="117"/>
      <c r="Q14" s="117"/>
      <c r="R14" s="117"/>
      <c r="S14" s="117"/>
      <c r="T14" s="117">
        <v>5.4</v>
      </c>
      <c r="U14" s="117"/>
      <c r="V14" s="117"/>
      <c r="W14" s="117"/>
      <c r="X14" s="117"/>
      <c r="Y14" s="91"/>
      <c r="Z14" s="90"/>
      <c r="AA14" s="90"/>
      <c r="AB14" s="90"/>
      <c r="AC14" s="90"/>
      <c r="AD14" s="90"/>
      <c r="AE14" s="90"/>
      <c r="AF14" s="11"/>
      <c r="AG14" s="11"/>
      <c r="AH14" s="90"/>
      <c r="AI14" s="11"/>
      <c r="AJ14" s="125"/>
      <c r="AK14" s="90"/>
      <c r="AL14" s="90"/>
      <c r="AM14" s="90"/>
      <c r="AN14" s="90"/>
      <c r="AO14" s="90"/>
      <c r="AP14" s="90"/>
      <c r="AQ14" s="90"/>
      <c r="AR14" s="92"/>
    </row>
    <row r="15" spans="1:44" s="146" customFormat="1" ht="15" customHeight="1" hidden="1">
      <c r="A15" s="89">
        <v>6</v>
      </c>
      <c r="B15" s="138" t="s">
        <v>451</v>
      </c>
      <c r="C15" s="70"/>
      <c r="D15" s="138" t="s">
        <v>270</v>
      </c>
      <c r="E15" s="138" t="s">
        <v>271</v>
      </c>
      <c r="F15" s="138" t="s">
        <v>248</v>
      </c>
      <c r="G15" s="97" t="s">
        <v>268</v>
      </c>
      <c r="H15" s="145" t="s">
        <v>139</v>
      </c>
      <c r="I15" s="49"/>
      <c r="J15" s="90"/>
      <c r="K15" s="11"/>
      <c r="L15" s="117"/>
      <c r="M15" s="117"/>
      <c r="N15" s="117">
        <v>6.9</v>
      </c>
      <c r="O15" s="117"/>
      <c r="P15" s="117"/>
      <c r="Q15" s="117"/>
      <c r="R15" s="120"/>
      <c r="S15" s="117"/>
      <c r="T15" s="117">
        <v>5.4</v>
      </c>
      <c r="U15" s="117"/>
      <c r="V15" s="117"/>
      <c r="W15" s="117"/>
      <c r="X15" s="117"/>
      <c r="Y15" s="91"/>
      <c r="Z15" s="90"/>
      <c r="AA15" s="90"/>
      <c r="AB15" s="90"/>
      <c r="AC15" s="90"/>
      <c r="AD15" s="90"/>
      <c r="AE15" s="90"/>
      <c r="AF15" s="11"/>
      <c r="AG15" s="11"/>
      <c r="AH15" s="90"/>
      <c r="AI15" s="11"/>
      <c r="AJ15" s="125"/>
      <c r="AK15" s="90"/>
      <c r="AL15" s="90"/>
      <c r="AM15" s="90"/>
      <c r="AN15" s="90"/>
      <c r="AO15" s="90"/>
      <c r="AP15" s="90"/>
      <c r="AQ15" s="90"/>
      <c r="AR15" s="92"/>
    </row>
    <row r="16" spans="1:44" s="146" customFormat="1" ht="15" customHeight="1" hidden="1">
      <c r="A16" s="89">
        <v>7</v>
      </c>
      <c r="B16" s="138" t="s">
        <v>299</v>
      </c>
      <c r="C16" s="138" t="s">
        <v>306</v>
      </c>
      <c r="D16" s="138" t="s">
        <v>307</v>
      </c>
      <c r="E16" s="138" t="s">
        <v>308</v>
      </c>
      <c r="F16" s="138" t="s">
        <v>192</v>
      </c>
      <c r="G16" s="97" t="s">
        <v>133</v>
      </c>
      <c r="H16" s="145" t="s">
        <v>139</v>
      </c>
      <c r="I16" s="110"/>
      <c r="J16" s="90"/>
      <c r="K16" s="11"/>
      <c r="L16" s="117"/>
      <c r="M16" s="117"/>
      <c r="N16" s="117"/>
      <c r="O16" s="117"/>
      <c r="P16" s="117"/>
      <c r="Q16" s="117"/>
      <c r="R16" s="120"/>
      <c r="S16" s="117"/>
      <c r="T16" s="117"/>
      <c r="U16" s="117"/>
      <c r="V16" s="117"/>
      <c r="W16" s="117"/>
      <c r="X16" s="117"/>
      <c r="Y16" s="91"/>
      <c r="Z16" s="90"/>
      <c r="AA16" s="90"/>
      <c r="AB16" s="90"/>
      <c r="AC16" s="90"/>
      <c r="AD16" s="90"/>
      <c r="AE16" s="90"/>
      <c r="AF16" s="11"/>
      <c r="AG16" s="11"/>
      <c r="AH16" s="90"/>
      <c r="AI16" s="11"/>
      <c r="AJ16" s="125"/>
      <c r="AK16" s="90"/>
      <c r="AL16" s="90"/>
      <c r="AM16" s="90"/>
      <c r="AN16" s="90"/>
      <c r="AO16" s="90"/>
      <c r="AP16" s="90"/>
      <c r="AQ16" s="90"/>
      <c r="AR16" s="92"/>
    </row>
    <row r="17" spans="1:44" s="146" customFormat="1" ht="15" customHeight="1" hidden="1">
      <c r="A17" s="89">
        <v>8</v>
      </c>
      <c r="B17" s="138" t="s">
        <v>282</v>
      </c>
      <c r="C17" s="138" t="s">
        <v>290</v>
      </c>
      <c r="D17" s="138" t="s">
        <v>163</v>
      </c>
      <c r="E17" s="138" t="s">
        <v>291</v>
      </c>
      <c r="F17" s="138" t="s">
        <v>192</v>
      </c>
      <c r="G17" s="97" t="s">
        <v>133</v>
      </c>
      <c r="H17" s="145" t="s">
        <v>132</v>
      </c>
      <c r="I17" s="49"/>
      <c r="J17" s="90"/>
      <c r="K17" s="11"/>
      <c r="L17" s="117"/>
      <c r="M17" s="117"/>
      <c r="N17" s="117"/>
      <c r="O17" s="117"/>
      <c r="P17" s="117"/>
      <c r="Q17" s="117"/>
      <c r="R17" s="120"/>
      <c r="S17" s="117"/>
      <c r="T17" s="117"/>
      <c r="U17" s="117"/>
      <c r="V17" s="117"/>
      <c r="W17" s="117"/>
      <c r="X17" s="117"/>
      <c r="Y17" s="91"/>
      <c r="Z17" s="90"/>
      <c r="AA17" s="90"/>
      <c r="AB17" s="90"/>
      <c r="AC17" s="90"/>
      <c r="AD17" s="90"/>
      <c r="AE17" s="90"/>
      <c r="AF17" s="11"/>
      <c r="AG17" s="11"/>
      <c r="AH17" s="90"/>
      <c r="AI17" s="11"/>
      <c r="AJ17" s="13"/>
      <c r="AK17" s="90"/>
      <c r="AL17" s="90"/>
      <c r="AM17" s="90"/>
      <c r="AN17" s="90"/>
      <c r="AO17" s="90"/>
      <c r="AP17" s="90"/>
      <c r="AQ17" s="90"/>
      <c r="AR17" s="92"/>
    </row>
    <row r="18" spans="1:44" s="146" customFormat="1" ht="15" customHeight="1">
      <c r="A18" s="89">
        <v>9</v>
      </c>
      <c r="B18" s="138" t="s">
        <v>361</v>
      </c>
      <c r="C18" s="138" t="s">
        <v>369</v>
      </c>
      <c r="D18" s="138" t="s">
        <v>164</v>
      </c>
      <c r="E18" s="138" t="s">
        <v>370</v>
      </c>
      <c r="F18" s="138" t="s">
        <v>350</v>
      </c>
      <c r="G18" s="97" t="s">
        <v>133</v>
      </c>
      <c r="H18" s="145" t="s">
        <v>132</v>
      </c>
      <c r="I18" s="49"/>
      <c r="J18" s="185"/>
      <c r="K18" s="11"/>
      <c r="L18" s="117"/>
      <c r="M18" s="174">
        <v>5.3</v>
      </c>
      <c r="N18" s="174">
        <v>6.5</v>
      </c>
      <c r="O18" s="174"/>
      <c r="P18" s="175"/>
      <c r="Q18" s="174"/>
      <c r="R18" s="175"/>
      <c r="S18" s="174"/>
      <c r="T18" s="174">
        <v>4.8</v>
      </c>
      <c r="U18" s="174">
        <v>0</v>
      </c>
      <c r="V18" s="174"/>
      <c r="W18" s="174"/>
      <c r="X18" s="174"/>
      <c r="Y18" s="184"/>
      <c r="Z18" s="185"/>
      <c r="AA18" s="185"/>
      <c r="AB18" s="185"/>
      <c r="AC18" s="186">
        <v>2.5</v>
      </c>
      <c r="AD18" s="185"/>
      <c r="AE18" s="185"/>
      <c r="AF18" s="186">
        <v>0</v>
      </c>
      <c r="AG18" s="186"/>
      <c r="AH18" s="185"/>
      <c r="AI18" s="186"/>
      <c r="AJ18" s="187"/>
      <c r="AK18" s="188">
        <v>5.8</v>
      </c>
      <c r="AL18" s="90"/>
      <c r="AM18" s="90"/>
      <c r="AN18" s="90"/>
      <c r="AO18" s="90"/>
      <c r="AP18" s="90"/>
      <c r="AQ18" s="90"/>
      <c r="AR18" s="92"/>
    </row>
    <row r="19" spans="1:44" s="146" customFormat="1" ht="15" customHeight="1">
      <c r="A19" s="89">
        <v>10</v>
      </c>
      <c r="B19" s="138" t="s">
        <v>452</v>
      </c>
      <c r="C19" s="138" t="s">
        <v>375</v>
      </c>
      <c r="D19" s="138" t="s">
        <v>376</v>
      </c>
      <c r="E19" s="138" t="s">
        <v>377</v>
      </c>
      <c r="F19" s="138" t="s">
        <v>350</v>
      </c>
      <c r="G19" s="97" t="s">
        <v>133</v>
      </c>
      <c r="H19" s="145" t="s">
        <v>132</v>
      </c>
      <c r="I19" s="34"/>
      <c r="J19" s="193">
        <v>7.4</v>
      </c>
      <c r="K19" s="34"/>
      <c r="L19" s="117"/>
      <c r="M19" s="174">
        <v>5.8</v>
      </c>
      <c r="N19" s="174">
        <v>8</v>
      </c>
      <c r="O19" s="174"/>
      <c r="P19" s="175"/>
      <c r="Q19" s="174"/>
      <c r="R19" s="175"/>
      <c r="S19" s="174">
        <v>4.4</v>
      </c>
      <c r="T19" s="174">
        <v>7</v>
      </c>
      <c r="U19" s="174">
        <v>6</v>
      </c>
      <c r="V19" s="174">
        <v>7.2</v>
      </c>
      <c r="W19" s="174">
        <v>6</v>
      </c>
      <c r="X19" s="175"/>
      <c r="Y19" s="188"/>
      <c r="Z19" s="188"/>
      <c r="AA19" s="188"/>
      <c r="AB19" s="189"/>
      <c r="AC19" s="188">
        <v>4</v>
      </c>
      <c r="AD19" s="188">
        <v>5.6</v>
      </c>
      <c r="AE19" s="188"/>
      <c r="AF19" s="188"/>
      <c r="AG19" s="186"/>
      <c r="AH19" s="188"/>
      <c r="AI19" s="188"/>
      <c r="AJ19" s="190"/>
      <c r="AK19" s="188">
        <v>7</v>
      </c>
      <c r="AL19" s="186">
        <v>0</v>
      </c>
      <c r="AM19" s="24"/>
      <c r="AN19" s="24"/>
      <c r="AO19" s="24"/>
      <c r="AP19" s="24"/>
      <c r="AQ19" s="24"/>
      <c r="AR19" s="32"/>
    </row>
    <row r="20" spans="1:44" s="146" customFormat="1" ht="15" customHeight="1" hidden="1">
      <c r="A20" s="89">
        <v>11</v>
      </c>
      <c r="B20" s="138" t="s">
        <v>305</v>
      </c>
      <c r="C20" s="138" t="s">
        <v>313</v>
      </c>
      <c r="D20" s="138" t="s">
        <v>156</v>
      </c>
      <c r="E20" s="138" t="s">
        <v>314</v>
      </c>
      <c r="F20" s="138" t="s">
        <v>192</v>
      </c>
      <c r="G20" s="97" t="s">
        <v>133</v>
      </c>
      <c r="H20" s="145" t="s">
        <v>132</v>
      </c>
      <c r="I20" s="49"/>
      <c r="J20" s="185"/>
      <c r="K20" s="11"/>
      <c r="L20" s="117"/>
      <c r="M20" s="117"/>
      <c r="N20" s="117">
        <v>2</v>
      </c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24"/>
      <c r="AA20" s="24"/>
      <c r="AB20" s="31"/>
      <c r="AC20" s="24"/>
      <c r="AD20" s="24"/>
      <c r="AE20" s="24"/>
      <c r="AF20" s="24"/>
      <c r="AG20" s="11"/>
      <c r="AH20" s="24"/>
      <c r="AI20" s="24"/>
      <c r="AJ20" s="33"/>
      <c r="AK20" s="24"/>
      <c r="AL20" s="24"/>
      <c r="AM20" s="24"/>
      <c r="AN20" s="24"/>
      <c r="AO20" s="24"/>
      <c r="AP20" s="24"/>
      <c r="AQ20" s="24"/>
      <c r="AR20" s="32"/>
    </row>
    <row r="21" spans="1:44" s="146" customFormat="1" ht="15" customHeight="1">
      <c r="A21" s="89">
        <v>12</v>
      </c>
      <c r="B21" s="138" t="s">
        <v>453</v>
      </c>
      <c r="C21" s="138" t="s">
        <v>140</v>
      </c>
      <c r="D21" s="138" t="s">
        <v>137</v>
      </c>
      <c r="E21" s="138" t="s">
        <v>177</v>
      </c>
      <c r="F21" s="138" t="s">
        <v>350</v>
      </c>
      <c r="G21" s="97" t="s">
        <v>133</v>
      </c>
      <c r="H21" s="145" t="s">
        <v>132</v>
      </c>
      <c r="I21" s="34"/>
      <c r="J21" s="193"/>
      <c r="K21" s="34"/>
      <c r="L21" s="117"/>
      <c r="M21" s="174">
        <v>6</v>
      </c>
      <c r="N21" s="174">
        <v>7.1</v>
      </c>
      <c r="O21" s="174"/>
      <c r="P21" s="174"/>
      <c r="Q21" s="174"/>
      <c r="R21" s="174"/>
      <c r="S21" s="174"/>
      <c r="T21" s="174">
        <v>6.6</v>
      </c>
      <c r="U21" s="174">
        <v>0</v>
      </c>
      <c r="V21" s="174">
        <v>0</v>
      </c>
      <c r="W21" s="174">
        <v>0</v>
      </c>
      <c r="X21" s="174"/>
      <c r="Y21" s="174"/>
      <c r="Z21" s="188"/>
      <c r="AA21" s="188"/>
      <c r="AB21" s="189"/>
      <c r="AC21" s="188">
        <v>4.7</v>
      </c>
      <c r="AD21" s="188"/>
      <c r="AE21" s="188"/>
      <c r="AF21" s="188"/>
      <c r="AG21" s="186"/>
      <c r="AH21" s="188"/>
      <c r="AI21" s="188"/>
      <c r="AJ21" s="190"/>
      <c r="AK21" s="188">
        <v>8.2</v>
      </c>
      <c r="AL21" s="24"/>
      <c r="AM21" s="24"/>
      <c r="AN21" s="24"/>
      <c r="AO21" s="24"/>
      <c r="AP21" s="24"/>
      <c r="AQ21" s="24"/>
      <c r="AR21" s="32"/>
    </row>
    <row r="22" spans="1:44" s="146" customFormat="1" ht="15" customHeight="1" hidden="1">
      <c r="A22" s="89">
        <v>13</v>
      </c>
      <c r="B22" s="138" t="s">
        <v>330</v>
      </c>
      <c r="C22" s="138" t="s">
        <v>336</v>
      </c>
      <c r="D22" s="138" t="s">
        <v>137</v>
      </c>
      <c r="E22" s="138" t="s">
        <v>337</v>
      </c>
      <c r="F22" s="138" t="s">
        <v>192</v>
      </c>
      <c r="G22" s="97" t="s">
        <v>133</v>
      </c>
      <c r="H22" s="145" t="s">
        <v>132</v>
      </c>
      <c r="I22" s="34"/>
      <c r="J22" s="193"/>
      <c r="K22" s="34"/>
      <c r="L22" s="117"/>
      <c r="M22" s="117"/>
      <c r="N22" s="117">
        <v>2</v>
      </c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24"/>
      <c r="AA22" s="24"/>
      <c r="AB22" s="31"/>
      <c r="AC22" s="24"/>
      <c r="AD22" s="24"/>
      <c r="AE22" s="24"/>
      <c r="AF22" s="24"/>
      <c r="AG22" s="11"/>
      <c r="AH22" s="24"/>
      <c r="AI22" s="24"/>
      <c r="AJ22" s="33"/>
      <c r="AK22" s="24"/>
      <c r="AL22" s="24"/>
      <c r="AM22" s="24"/>
      <c r="AN22" s="24"/>
      <c r="AO22" s="24"/>
      <c r="AP22" s="24"/>
      <c r="AQ22" s="24"/>
      <c r="AR22" s="32"/>
    </row>
    <row r="23" spans="1:44" s="146" customFormat="1" ht="15" customHeight="1">
      <c r="A23" s="89">
        <v>14</v>
      </c>
      <c r="B23" s="138" t="s">
        <v>324</v>
      </c>
      <c r="C23" s="138" t="s">
        <v>331</v>
      </c>
      <c r="D23" s="138" t="s">
        <v>178</v>
      </c>
      <c r="E23" s="138" t="s">
        <v>332</v>
      </c>
      <c r="F23" s="138" t="s">
        <v>192</v>
      </c>
      <c r="G23" s="97" t="s">
        <v>133</v>
      </c>
      <c r="H23" s="145" t="s">
        <v>139</v>
      </c>
      <c r="I23" s="34"/>
      <c r="J23" s="193">
        <v>7.3</v>
      </c>
      <c r="K23" s="34"/>
      <c r="L23" s="117"/>
      <c r="M23" s="174">
        <v>5.5</v>
      </c>
      <c r="N23" s="174">
        <v>6.4</v>
      </c>
      <c r="O23" s="174"/>
      <c r="P23" s="174"/>
      <c r="Q23" s="174"/>
      <c r="R23" s="174"/>
      <c r="S23" s="174">
        <v>5</v>
      </c>
      <c r="T23" s="174">
        <v>7</v>
      </c>
      <c r="U23" s="174">
        <v>5.2</v>
      </c>
      <c r="V23" s="174">
        <v>7.7</v>
      </c>
      <c r="W23" s="174">
        <v>5.2</v>
      </c>
      <c r="X23" s="174"/>
      <c r="Y23" s="174"/>
      <c r="Z23" s="188"/>
      <c r="AA23" s="188"/>
      <c r="AB23" s="189"/>
      <c r="AC23" s="188">
        <v>5.9</v>
      </c>
      <c r="AD23" s="188">
        <v>6.7</v>
      </c>
      <c r="AE23" s="188"/>
      <c r="AF23" s="188">
        <v>2.5</v>
      </c>
      <c r="AG23" s="186"/>
      <c r="AH23" s="188"/>
      <c r="AI23" s="188"/>
      <c r="AJ23" s="190"/>
      <c r="AK23" s="188">
        <v>7.7</v>
      </c>
      <c r="AL23" s="24">
        <v>7</v>
      </c>
      <c r="AM23" s="24"/>
      <c r="AN23" s="24"/>
      <c r="AO23" s="24"/>
      <c r="AP23" s="24"/>
      <c r="AQ23" s="24"/>
      <c r="AR23" s="32"/>
    </row>
    <row r="24" spans="1:44" s="146" customFormat="1" ht="15" customHeight="1" hidden="1">
      <c r="A24" s="89">
        <v>15</v>
      </c>
      <c r="B24" s="138" t="s">
        <v>335</v>
      </c>
      <c r="C24" s="138" t="s">
        <v>342</v>
      </c>
      <c r="D24" s="138" t="s">
        <v>343</v>
      </c>
      <c r="E24" s="138" t="s">
        <v>344</v>
      </c>
      <c r="F24" s="138" t="s">
        <v>192</v>
      </c>
      <c r="G24" s="97" t="s">
        <v>133</v>
      </c>
      <c r="H24" s="145" t="s">
        <v>139</v>
      </c>
      <c r="I24" s="34"/>
      <c r="J24" s="193"/>
      <c r="K24" s="34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24"/>
      <c r="AA24" s="24"/>
      <c r="AB24" s="31"/>
      <c r="AC24" s="24"/>
      <c r="AD24" s="24"/>
      <c r="AE24" s="24"/>
      <c r="AF24" s="24"/>
      <c r="AG24" s="11"/>
      <c r="AH24" s="24"/>
      <c r="AI24" s="24"/>
      <c r="AJ24" s="33"/>
      <c r="AK24" s="24"/>
      <c r="AL24" s="24"/>
      <c r="AM24" s="24"/>
      <c r="AN24" s="24"/>
      <c r="AO24" s="24"/>
      <c r="AP24" s="24"/>
      <c r="AQ24" s="24"/>
      <c r="AR24" s="32"/>
    </row>
    <row r="25" spans="1:44" s="146" customFormat="1" ht="15" customHeight="1" hidden="1">
      <c r="A25" s="89">
        <v>16</v>
      </c>
      <c r="B25" s="138" t="s">
        <v>309</v>
      </c>
      <c r="C25" s="138" t="s">
        <v>179</v>
      </c>
      <c r="D25" s="138" t="s">
        <v>316</v>
      </c>
      <c r="E25" s="138" t="s">
        <v>317</v>
      </c>
      <c r="F25" s="138" t="s">
        <v>192</v>
      </c>
      <c r="G25" s="97" t="s">
        <v>133</v>
      </c>
      <c r="H25" s="145" t="s">
        <v>132</v>
      </c>
      <c r="I25" s="34"/>
      <c r="J25" s="193"/>
      <c r="K25" s="34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24"/>
      <c r="AA25" s="24"/>
      <c r="AB25" s="31"/>
      <c r="AC25" s="24"/>
      <c r="AD25" s="24"/>
      <c r="AE25" s="24"/>
      <c r="AF25" s="24"/>
      <c r="AG25" s="11"/>
      <c r="AH25" s="24"/>
      <c r="AI25" s="24"/>
      <c r="AJ25" s="33"/>
      <c r="AK25" s="24"/>
      <c r="AL25" s="24"/>
      <c r="AM25" s="24"/>
      <c r="AN25" s="24"/>
      <c r="AO25" s="24"/>
      <c r="AP25" s="24"/>
      <c r="AQ25" s="24"/>
      <c r="AR25" s="32"/>
    </row>
    <row r="26" spans="1:44" s="146" customFormat="1" ht="15" customHeight="1" hidden="1">
      <c r="A26" s="89">
        <v>17</v>
      </c>
      <c r="B26" s="138" t="s">
        <v>454</v>
      </c>
      <c r="C26" s="138" t="s">
        <v>362</v>
      </c>
      <c r="D26" s="138" t="s">
        <v>363</v>
      </c>
      <c r="E26" s="138" t="s">
        <v>364</v>
      </c>
      <c r="F26" s="138" t="s">
        <v>365</v>
      </c>
      <c r="G26" s="97" t="s">
        <v>133</v>
      </c>
      <c r="H26" s="145" t="s">
        <v>139</v>
      </c>
      <c r="I26" s="34"/>
      <c r="J26" s="193"/>
      <c r="K26" s="34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24"/>
      <c r="AA26" s="24"/>
      <c r="AB26" s="31"/>
      <c r="AC26" s="24"/>
      <c r="AD26" s="24"/>
      <c r="AE26" s="24"/>
      <c r="AF26" s="24"/>
      <c r="AG26" s="11"/>
      <c r="AH26" s="24"/>
      <c r="AI26" s="24"/>
      <c r="AJ26" s="33"/>
      <c r="AK26" s="24"/>
      <c r="AL26" s="24"/>
      <c r="AM26" s="24"/>
      <c r="AN26" s="24"/>
      <c r="AO26" s="24"/>
      <c r="AP26" s="24"/>
      <c r="AQ26" s="24"/>
      <c r="AR26" s="32"/>
    </row>
    <row r="27" spans="1:44" s="146" customFormat="1" ht="15" customHeight="1" hidden="1">
      <c r="A27" s="89">
        <v>18</v>
      </c>
      <c r="B27" s="138" t="s">
        <v>286</v>
      </c>
      <c r="C27" s="138" t="s">
        <v>293</v>
      </c>
      <c r="D27" s="138" t="s">
        <v>153</v>
      </c>
      <c r="E27" s="138" t="s">
        <v>294</v>
      </c>
      <c r="F27" s="138" t="s">
        <v>192</v>
      </c>
      <c r="G27" s="97" t="s">
        <v>133</v>
      </c>
      <c r="H27" s="145" t="s">
        <v>139</v>
      </c>
      <c r="I27" s="34"/>
      <c r="J27" s="193"/>
      <c r="K27" s="34"/>
      <c r="L27" s="117"/>
      <c r="M27" s="117"/>
      <c r="N27" s="117"/>
      <c r="O27" s="117"/>
      <c r="P27" s="117"/>
      <c r="Q27" s="117"/>
      <c r="R27" s="117"/>
      <c r="S27" s="117"/>
      <c r="T27" s="117">
        <v>7.4</v>
      </c>
      <c r="U27" s="117"/>
      <c r="V27" s="117"/>
      <c r="W27" s="117"/>
      <c r="X27" s="117"/>
      <c r="Y27" s="117"/>
      <c r="Z27" s="24"/>
      <c r="AA27" s="24"/>
      <c r="AB27" s="31"/>
      <c r="AC27" s="24"/>
      <c r="AD27" s="24"/>
      <c r="AE27" s="24"/>
      <c r="AF27" s="24"/>
      <c r="AG27" s="11"/>
      <c r="AH27" s="24"/>
      <c r="AI27" s="24"/>
      <c r="AJ27" s="33"/>
      <c r="AK27" s="24"/>
      <c r="AL27" s="24"/>
      <c r="AM27" s="24"/>
      <c r="AN27" s="24"/>
      <c r="AO27" s="24"/>
      <c r="AP27" s="24"/>
      <c r="AQ27" s="24"/>
      <c r="AR27" s="32"/>
    </row>
    <row r="28" spans="1:44" s="146" customFormat="1" ht="15" customHeight="1">
      <c r="A28" s="89">
        <v>19</v>
      </c>
      <c r="B28" s="138" t="s">
        <v>318</v>
      </c>
      <c r="C28" s="138" t="s">
        <v>325</v>
      </c>
      <c r="D28" s="138" t="s">
        <v>145</v>
      </c>
      <c r="E28" s="138" t="s">
        <v>326</v>
      </c>
      <c r="F28" s="138" t="s">
        <v>192</v>
      </c>
      <c r="G28" s="97" t="s">
        <v>133</v>
      </c>
      <c r="H28" s="145" t="s">
        <v>139</v>
      </c>
      <c r="I28" s="34"/>
      <c r="J28" s="193"/>
      <c r="K28" s="34"/>
      <c r="L28" s="117"/>
      <c r="M28" s="174">
        <v>6.5</v>
      </c>
      <c r="N28" s="174">
        <v>7.9</v>
      </c>
      <c r="O28" s="174"/>
      <c r="P28" s="174"/>
      <c r="Q28" s="174"/>
      <c r="R28" s="174"/>
      <c r="S28" s="174"/>
      <c r="T28" s="174">
        <v>7</v>
      </c>
      <c r="U28" s="174">
        <v>0</v>
      </c>
      <c r="V28" s="174">
        <v>0</v>
      </c>
      <c r="W28" s="174">
        <v>0</v>
      </c>
      <c r="X28" s="174"/>
      <c r="Y28" s="174"/>
      <c r="Z28" s="188"/>
      <c r="AA28" s="188"/>
      <c r="AB28" s="189"/>
      <c r="AC28" s="188">
        <v>4.4</v>
      </c>
      <c r="AD28" s="188"/>
      <c r="AE28" s="188"/>
      <c r="AF28" s="188"/>
      <c r="AG28" s="186"/>
      <c r="AH28" s="188"/>
      <c r="AI28" s="188"/>
      <c r="AJ28" s="190"/>
      <c r="AK28" s="188">
        <v>7.7</v>
      </c>
      <c r="AL28" s="24"/>
      <c r="AM28" s="24"/>
      <c r="AN28" s="24"/>
      <c r="AO28" s="24"/>
      <c r="AP28" s="24"/>
      <c r="AQ28" s="24"/>
      <c r="AR28" s="32"/>
    </row>
    <row r="29" spans="1:44" s="146" customFormat="1" ht="15" customHeight="1" hidden="1">
      <c r="A29" s="89">
        <v>20</v>
      </c>
      <c r="B29" s="138" t="s">
        <v>341</v>
      </c>
      <c r="C29" s="138" t="s">
        <v>348</v>
      </c>
      <c r="D29" s="138" t="s">
        <v>197</v>
      </c>
      <c r="E29" s="138" t="s">
        <v>349</v>
      </c>
      <c r="F29" s="138" t="s">
        <v>350</v>
      </c>
      <c r="G29" s="97" t="s">
        <v>133</v>
      </c>
      <c r="H29" s="145" t="s">
        <v>132</v>
      </c>
      <c r="I29" s="34"/>
      <c r="J29" s="193"/>
      <c r="K29" s="34"/>
      <c r="L29" s="117"/>
      <c r="M29" s="117"/>
      <c r="N29" s="117">
        <v>2</v>
      </c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24"/>
      <c r="AA29" s="24"/>
      <c r="AB29" s="31"/>
      <c r="AC29" s="24"/>
      <c r="AD29" s="24"/>
      <c r="AE29" s="24"/>
      <c r="AF29" s="24"/>
      <c r="AG29" s="11"/>
      <c r="AH29" s="24"/>
      <c r="AI29" s="24"/>
      <c r="AJ29" s="33"/>
      <c r="AK29" s="24"/>
      <c r="AL29" s="24"/>
      <c r="AM29" s="24"/>
      <c r="AN29" s="24"/>
      <c r="AO29" s="24"/>
      <c r="AP29" s="24"/>
      <c r="AQ29" s="24"/>
      <c r="AR29" s="32"/>
    </row>
    <row r="30" spans="1:44" s="146" customFormat="1" ht="15" customHeight="1" hidden="1">
      <c r="A30" s="89">
        <v>21</v>
      </c>
      <c r="B30" s="138" t="s">
        <v>321</v>
      </c>
      <c r="C30" s="138" t="s">
        <v>328</v>
      </c>
      <c r="D30" s="138" t="s">
        <v>201</v>
      </c>
      <c r="E30" s="138" t="s">
        <v>329</v>
      </c>
      <c r="F30" s="138" t="s">
        <v>192</v>
      </c>
      <c r="G30" s="97" t="s">
        <v>133</v>
      </c>
      <c r="H30" s="145" t="s">
        <v>139</v>
      </c>
      <c r="I30" s="34"/>
      <c r="J30" s="193"/>
      <c r="K30" s="34"/>
      <c r="L30" s="117"/>
      <c r="M30" s="117"/>
      <c r="N30" s="117">
        <v>6.5</v>
      </c>
      <c r="O30" s="117"/>
      <c r="P30" s="117"/>
      <c r="Q30" s="117"/>
      <c r="R30" s="117"/>
      <c r="S30" s="117"/>
      <c r="T30" s="117">
        <v>7</v>
      </c>
      <c r="U30" s="117"/>
      <c r="V30" s="117"/>
      <c r="W30" s="117"/>
      <c r="X30" s="117"/>
      <c r="Y30" s="117"/>
      <c r="Z30" s="24"/>
      <c r="AA30" s="24"/>
      <c r="AB30" s="31"/>
      <c r="AC30" s="24"/>
      <c r="AD30" s="24"/>
      <c r="AE30" s="24"/>
      <c r="AF30" s="24"/>
      <c r="AG30" s="11"/>
      <c r="AH30" s="24"/>
      <c r="AI30" s="24"/>
      <c r="AJ30" s="33"/>
      <c r="AK30" s="24"/>
      <c r="AL30" s="24"/>
      <c r="AM30" s="24"/>
      <c r="AN30" s="24"/>
      <c r="AO30" s="24"/>
      <c r="AP30" s="24"/>
      <c r="AQ30" s="24"/>
      <c r="AR30" s="32"/>
    </row>
    <row r="31" spans="1:44" s="146" customFormat="1" ht="15" customHeight="1" hidden="1">
      <c r="A31" s="89">
        <v>22</v>
      </c>
      <c r="B31" s="138" t="s">
        <v>338</v>
      </c>
      <c r="C31" s="138" t="s">
        <v>246</v>
      </c>
      <c r="D31" s="138" t="s">
        <v>167</v>
      </c>
      <c r="E31" s="138" t="s">
        <v>346</v>
      </c>
      <c r="F31" s="138" t="s">
        <v>192</v>
      </c>
      <c r="G31" s="97" t="s">
        <v>133</v>
      </c>
      <c r="H31" s="145" t="s">
        <v>132</v>
      </c>
      <c r="I31" s="34"/>
      <c r="J31" s="193"/>
      <c r="K31" s="34"/>
      <c r="L31" s="117"/>
      <c r="M31" s="117"/>
      <c r="N31" s="117">
        <v>2</v>
      </c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24"/>
      <c r="AA31" s="24"/>
      <c r="AB31" s="31"/>
      <c r="AC31" s="24"/>
      <c r="AD31" s="24"/>
      <c r="AE31" s="24"/>
      <c r="AF31" s="24"/>
      <c r="AG31" s="11"/>
      <c r="AH31" s="24"/>
      <c r="AI31" s="24"/>
      <c r="AJ31" s="33"/>
      <c r="AK31" s="24"/>
      <c r="AL31" s="24"/>
      <c r="AM31" s="24"/>
      <c r="AN31" s="24"/>
      <c r="AO31" s="24"/>
      <c r="AP31" s="24"/>
      <c r="AQ31" s="24"/>
      <c r="AR31" s="32"/>
    </row>
    <row r="32" spans="1:44" s="146" customFormat="1" ht="15" customHeight="1">
      <c r="A32" s="89">
        <v>23</v>
      </c>
      <c r="B32" s="138" t="s">
        <v>347</v>
      </c>
      <c r="C32" s="138" t="s">
        <v>354</v>
      </c>
      <c r="D32" s="138" t="s">
        <v>355</v>
      </c>
      <c r="E32" s="138" t="s">
        <v>356</v>
      </c>
      <c r="F32" s="138" t="s">
        <v>350</v>
      </c>
      <c r="G32" s="97" t="s">
        <v>133</v>
      </c>
      <c r="H32" s="145" t="s">
        <v>132</v>
      </c>
      <c r="I32" s="34"/>
      <c r="J32" s="193">
        <v>6.3</v>
      </c>
      <c r="K32" s="34"/>
      <c r="L32" s="117"/>
      <c r="M32" s="174">
        <v>5.3</v>
      </c>
      <c r="N32" s="174">
        <v>5.4</v>
      </c>
      <c r="O32" s="174"/>
      <c r="P32" s="174"/>
      <c r="Q32" s="174"/>
      <c r="R32" s="174"/>
      <c r="S32" s="174">
        <v>4</v>
      </c>
      <c r="T32" s="174">
        <v>4.8</v>
      </c>
      <c r="U32" s="174">
        <v>5.6</v>
      </c>
      <c r="V32" s="174">
        <v>5.5</v>
      </c>
      <c r="W32" s="174">
        <v>5.6</v>
      </c>
      <c r="X32" s="174"/>
      <c r="Y32" s="174"/>
      <c r="Z32" s="188"/>
      <c r="AA32" s="188"/>
      <c r="AB32" s="189"/>
      <c r="AC32" s="188">
        <v>2.5</v>
      </c>
      <c r="AD32" s="188">
        <v>5</v>
      </c>
      <c r="AE32" s="188"/>
      <c r="AF32" s="188">
        <v>5.6</v>
      </c>
      <c r="AG32" s="186"/>
      <c r="AH32" s="188"/>
      <c r="AI32" s="188"/>
      <c r="AJ32" s="190"/>
      <c r="AK32" s="188">
        <v>5</v>
      </c>
      <c r="AL32" s="24">
        <v>6.7</v>
      </c>
      <c r="AM32" s="24"/>
      <c r="AN32" s="24"/>
      <c r="AO32" s="24"/>
      <c r="AP32" s="24"/>
      <c r="AQ32" s="24"/>
      <c r="AR32" s="32"/>
    </row>
    <row r="33" spans="1:44" s="146" customFormat="1" ht="15" customHeight="1">
      <c r="A33" s="89">
        <v>24</v>
      </c>
      <c r="B33" s="138" t="s">
        <v>269</v>
      </c>
      <c r="C33" s="138" t="s">
        <v>278</v>
      </c>
      <c r="D33" s="138" t="s">
        <v>244</v>
      </c>
      <c r="E33" s="138" t="s">
        <v>279</v>
      </c>
      <c r="F33" s="138" t="s">
        <v>192</v>
      </c>
      <c r="G33" s="97" t="s">
        <v>136</v>
      </c>
      <c r="H33" s="145" t="s">
        <v>132</v>
      </c>
      <c r="I33" s="34"/>
      <c r="J33" s="193">
        <v>8</v>
      </c>
      <c r="K33" s="34"/>
      <c r="L33" s="117"/>
      <c r="M33" s="174">
        <v>5.7</v>
      </c>
      <c r="N33" s="174">
        <v>7.1</v>
      </c>
      <c r="O33" s="174"/>
      <c r="P33" s="174"/>
      <c r="Q33" s="174"/>
      <c r="R33" s="174"/>
      <c r="S33" s="174">
        <v>3.9</v>
      </c>
      <c r="T33" s="174">
        <v>6.4</v>
      </c>
      <c r="U33" s="174">
        <v>6.4</v>
      </c>
      <c r="V33" s="174">
        <v>7.6</v>
      </c>
      <c r="W33" s="174">
        <v>6.4</v>
      </c>
      <c r="X33" s="174"/>
      <c r="Y33" s="174"/>
      <c r="Z33" s="188"/>
      <c r="AA33" s="188"/>
      <c r="AB33" s="189"/>
      <c r="AC33" s="188">
        <v>4.6</v>
      </c>
      <c r="AD33" s="188">
        <v>7.9</v>
      </c>
      <c r="AE33" s="188"/>
      <c r="AF33" s="188">
        <v>2.9</v>
      </c>
      <c r="AG33" s="186"/>
      <c r="AH33" s="188"/>
      <c r="AI33" s="188"/>
      <c r="AJ33" s="190"/>
      <c r="AK33" s="188">
        <v>7.1</v>
      </c>
      <c r="AL33" s="24">
        <v>7.3</v>
      </c>
      <c r="AM33" s="24"/>
      <c r="AN33" s="24"/>
      <c r="AO33" s="24"/>
      <c r="AP33" s="24"/>
      <c r="AQ33" s="24"/>
      <c r="AR33" s="32"/>
    </row>
    <row r="34" spans="1:44" s="146" customFormat="1" ht="15" customHeight="1" hidden="1">
      <c r="A34" s="89">
        <v>25</v>
      </c>
      <c r="B34" s="138" t="s">
        <v>303</v>
      </c>
      <c r="C34" s="138" t="s">
        <v>310</v>
      </c>
      <c r="D34" s="138" t="s">
        <v>311</v>
      </c>
      <c r="E34" s="138" t="s">
        <v>165</v>
      </c>
      <c r="F34" s="138" t="s">
        <v>192</v>
      </c>
      <c r="G34" s="97" t="s">
        <v>133</v>
      </c>
      <c r="H34" s="145" t="s">
        <v>139</v>
      </c>
      <c r="I34" s="34"/>
      <c r="J34" s="193"/>
      <c r="K34" s="34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24"/>
      <c r="AA34" s="24"/>
      <c r="AB34" s="31"/>
      <c r="AC34" s="24"/>
      <c r="AD34" s="24"/>
      <c r="AE34" s="24"/>
      <c r="AF34" s="24"/>
      <c r="AG34" s="11"/>
      <c r="AH34" s="24"/>
      <c r="AI34" s="24"/>
      <c r="AJ34" s="33"/>
      <c r="AK34" s="24"/>
      <c r="AL34" s="24"/>
      <c r="AM34" s="24"/>
      <c r="AN34" s="24"/>
      <c r="AO34" s="24"/>
      <c r="AP34" s="24"/>
      <c r="AQ34" s="24"/>
      <c r="AR34" s="32"/>
    </row>
    <row r="35" spans="1:44" s="146" customFormat="1" ht="15" customHeight="1">
      <c r="A35" s="89">
        <v>26</v>
      </c>
      <c r="B35" s="138" t="s">
        <v>455</v>
      </c>
      <c r="C35" s="172" t="s">
        <v>373</v>
      </c>
      <c r="D35" s="138" t="s">
        <v>226</v>
      </c>
      <c r="E35" s="138" t="s">
        <v>374</v>
      </c>
      <c r="F35" s="138" t="s">
        <v>350</v>
      </c>
      <c r="G35" s="97" t="s">
        <v>133</v>
      </c>
      <c r="H35" s="145" t="s">
        <v>132</v>
      </c>
      <c r="I35" s="34"/>
      <c r="J35" s="193"/>
      <c r="K35" s="34"/>
      <c r="L35" s="117"/>
      <c r="M35" s="174">
        <v>6.3</v>
      </c>
      <c r="N35" s="174">
        <v>8</v>
      </c>
      <c r="O35" s="174"/>
      <c r="P35" s="174"/>
      <c r="Q35" s="174"/>
      <c r="R35" s="174"/>
      <c r="S35" s="174"/>
      <c r="T35" s="174">
        <v>6.6</v>
      </c>
      <c r="U35" s="174">
        <v>0</v>
      </c>
      <c r="V35" s="174">
        <v>0</v>
      </c>
      <c r="W35" s="174"/>
      <c r="X35" s="174"/>
      <c r="Y35" s="174"/>
      <c r="Z35" s="188"/>
      <c r="AA35" s="188"/>
      <c r="AB35" s="189"/>
      <c r="AC35" s="188">
        <v>4.4</v>
      </c>
      <c r="AD35" s="188"/>
      <c r="AE35" s="188"/>
      <c r="AF35" s="188"/>
      <c r="AG35" s="186"/>
      <c r="AH35" s="188"/>
      <c r="AI35" s="188"/>
      <c r="AJ35" s="190"/>
      <c r="AK35" s="188">
        <v>1.9</v>
      </c>
      <c r="AL35" s="24"/>
      <c r="AM35" s="24"/>
      <c r="AN35" s="24"/>
      <c r="AO35" s="24"/>
      <c r="AP35" s="24"/>
      <c r="AQ35" s="24"/>
      <c r="AR35" s="32"/>
    </row>
    <row r="36" spans="1:44" s="146" customFormat="1" ht="15" customHeight="1" hidden="1">
      <c r="A36" s="89">
        <v>27</v>
      </c>
      <c r="B36" s="138" t="s">
        <v>351</v>
      </c>
      <c r="C36" s="138" t="s">
        <v>357</v>
      </c>
      <c r="D36" s="138" t="s">
        <v>173</v>
      </c>
      <c r="E36" s="138" t="s">
        <v>358</v>
      </c>
      <c r="F36" s="138" t="s">
        <v>359</v>
      </c>
      <c r="G36" s="97" t="s">
        <v>133</v>
      </c>
      <c r="H36" s="145" t="s">
        <v>132</v>
      </c>
      <c r="I36" s="34"/>
      <c r="J36" s="193"/>
      <c r="K36" s="34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24"/>
      <c r="AA36" s="24"/>
      <c r="AB36" s="31"/>
      <c r="AC36" s="24"/>
      <c r="AD36" s="24"/>
      <c r="AE36" s="24"/>
      <c r="AF36" s="24"/>
      <c r="AG36" s="11"/>
      <c r="AH36" s="24"/>
      <c r="AI36" s="24"/>
      <c r="AJ36" s="33"/>
      <c r="AK36" s="24"/>
      <c r="AL36" s="24"/>
      <c r="AM36" s="24"/>
      <c r="AN36" s="24"/>
      <c r="AO36" s="24"/>
      <c r="AP36" s="24"/>
      <c r="AQ36" s="24"/>
      <c r="AR36" s="32"/>
    </row>
    <row r="37" spans="1:44" s="146" customFormat="1" ht="15" customHeight="1">
      <c r="A37" s="89">
        <v>28</v>
      </c>
      <c r="B37" s="138" t="s">
        <v>456</v>
      </c>
      <c r="C37" s="138" t="s">
        <v>366</v>
      </c>
      <c r="D37" s="138" t="s">
        <v>168</v>
      </c>
      <c r="E37" s="138" t="s">
        <v>367</v>
      </c>
      <c r="F37" s="138" t="s">
        <v>262</v>
      </c>
      <c r="G37" s="97" t="s">
        <v>133</v>
      </c>
      <c r="H37" s="145" t="s">
        <v>132</v>
      </c>
      <c r="I37" s="34"/>
      <c r="J37" s="193"/>
      <c r="K37" s="34"/>
      <c r="L37" s="117"/>
      <c r="M37" s="174">
        <v>5</v>
      </c>
      <c r="N37" s="174">
        <v>8</v>
      </c>
      <c r="O37" s="174"/>
      <c r="P37" s="174"/>
      <c r="Q37" s="174"/>
      <c r="R37" s="174"/>
      <c r="S37" s="174"/>
      <c r="T37" s="174">
        <v>5.4</v>
      </c>
      <c r="U37" s="174">
        <v>0</v>
      </c>
      <c r="V37" s="174">
        <v>0</v>
      </c>
      <c r="W37" s="174">
        <v>0</v>
      </c>
      <c r="X37" s="174"/>
      <c r="Y37" s="174"/>
      <c r="Z37" s="188"/>
      <c r="AA37" s="188"/>
      <c r="AB37" s="189"/>
      <c r="AC37" s="188">
        <v>4.6</v>
      </c>
      <c r="AD37" s="188"/>
      <c r="AE37" s="188"/>
      <c r="AF37" s="188"/>
      <c r="AG37" s="186"/>
      <c r="AH37" s="188"/>
      <c r="AI37" s="188"/>
      <c r="AJ37" s="190"/>
      <c r="AK37" s="188">
        <v>5.1</v>
      </c>
      <c r="AL37" s="24"/>
      <c r="AM37" s="24"/>
      <c r="AN37" s="24"/>
      <c r="AO37" s="24"/>
      <c r="AP37" s="24"/>
      <c r="AQ37" s="24"/>
      <c r="AR37" s="32"/>
    </row>
    <row r="38" spans="1:44" s="146" customFormat="1" ht="15" customHeight="1">
      <c r="A38" s="89">
        <v>29</v>
      </c>
      <c r="B38" s="138" t="s">
        <v>327</v>
      </c>
      <c r="C38" s="138" t="s">
        <v>140</v>
      </c>
      <c r="D38" s="138" t="s">
        <v>182</v>
      </c>
      <c r="E38" s="138" t="s">
        <v>334</v>
      </c>
      <c r="F38" s="138" t="s">
        <v>192</v>
      </c>
      <c r="G38" s="97" t="s">
        <v>133</v>
      </c>
      <c r="H38" s="145" t="s">
        <v>132</v>
      </c>
      <c r="I38" s="34"/>
      <c r="J38" s="193">
        <v>5.6</v>
      </c>
      <c r="K38" s="34"/>
      <c r="L38" s="117"/>
      <c r="M38" s="174">
        <v>5.1</v>
      </c>
      <c r="N38" s="174">
        <v>2</v>
      </c>
      <c r="O38" s="174"/>
      <c r="P38" s="174"/>
      <c r="Q38" s="174"/>
      <c r="R38" s="174"/>
      <c r="S38" s="174">
        <v>2</v>
      </c>
      <c r="T38" s="174">
        <v>5.4</v>
      </c>
      <c r="U38" s="174">
        <v>5.2</v>
      </c>
      <c r="V38" s="174">
        <v>6.3</v>
      </c>
      <c r="W38" s="174">
        <v>5.2</v>
      </c>
      <c r="X38" s="174"/>
      <c r="Y38" s="174"/>
      <c r="Z38" s="188"/>
      <c r="AA38" s="188"/>
      <c r="AB38" s="189"/>
      <c r="AC38" s="188">
        <v>2.2</v>
      </c>
      <c r="AD38" s="188">
        <v>0</v>
      </c>
      <c r="AE38" s="188"/>
      <c r="AF38" s="188">
        <v>3.5</v>
      </c>
      <c r="AG38" s="186"/>
      <c r="AH38" s="188"/>
      <c r="AI38" s="188"/>
      <c r="AJ38" s="190"/>
      <c r="AK38" s="188">
        <v>3</v>
      </c>
      <c r="AL38" s="24">
        <v>5</v>
      </c>
      <c r="AM38" s="24"/>
      <c r="AN38" s="24"/>
      <c r="AO38" s="24"/>
      <c r="AP38" s="24"/>
      <c r="AQ38" s="24"/>
      <c r="AR38" s="32"/>
    </row>
    <row r="39" spans="1:44" s="146" customFormat="1" ht="15" customHeight="1" hidden="1">
      <c r="A39" s="89">
        <v>30</v>
      </c>
      <c r="B39" s="138" t="s">
        <v>345</v>
      </c>
      <c r="C39" s="138" t="s">
        <v>161</v>
      </c>
      <c r="D39" s="138" t="s">
        <v>170</v>
      </c>
      <c r="E39" s="138" t="s">
        <v>352</v>
      </c>
      <c r="F39" s="138" t="s">
        <v>298</v>
      </c>
      <c r="G39" s="97" t="s">
        <v>133</v>
      </c>
      <c r="H39" s="145" t="s">
        <v>132</v>
      </c>
      <c r="I39" s="34"/>
      <c r="J39" s="193"/>
      <c r="K39" s="34"/>
      <c r="L39" s="117"/>
      <c r="M39" s="117"/>
      <c r="N39" s="117">
        <v>5</v>
      </c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24"/>
      <c r="AA39" s="24"/>
      <c r="AB39" s="31"/>
      <c r="AC39" s="24"/>
      <c r="AD39" s="24"/>
      <c r="AE39" s="24"/>
      <c r="AF39" s="24"/>
      <c r="AG39" s="11"/>
      <c r="AH39" s="24"/>
      <c r="AI39" s="24"/>
      <c r="AJ39" s="33"/>
      <c r="AK39" s="24"/>
      <c r="AL39" s="24"/>
      <c r="AM39" s="24"/>
      <c r="AN39" s="24"/>
      <c r="AO39" s="24"/>
      <c r="AP39" s="24"/>
      <c r="AQ39" s="24"/>
      <c r="AR39" s="32"/>
    </row>
    <row r="40" spans="1:44" s="146" customFormat="1" ht="15" customHeight="1" hidden="1">
      <c r="A40" s="89">
        <v>31</v>
      </c>
      <c r="B40" s="138" t="s">
        <v>272</v>
      </c>
      <c r="C40" s="138" t="s">
        <v>231</v>
      </c>
      <c r="D40" s="138" t="s">
        <v>250</v>
      </c>
      <c r="E40" s="138" t="s">
        <v>281</v>
      </c>
      <c r="F40" s="138" t="s">
        <v>192</v>
      </c>
      <c r="G40" s="97" t="s">
        <v>133</v>
      </c>
      <c r="H40" s="145" t="s">
        <v>132</v>
      </c>
      <c r="I40" s="34"/>
      <c r="J40" s="193"/>
      <c r="K40" s="34"/>
      <c r="L40" s="117"/>
      <c r="M40" s="117"/>
      <c r="N40" s="117">
        <v>6.2</v>
      </c>
      <c r="O40" s="117"/>
      <c r="P40" s="117"/>
      <c r="Q40" s="117"/>
      <c r="R40" s="117"/>
      <c r="S40" s="117"/>
      <c r="T40" s="117">
        <v>7</v>
      </c>
      <c r="U40" s="117"/>
      <c r="V40" s="117"/>
      <c r="W40" s="117"/>
      <c r="X40" s="117"/>
      <c r="Y40" s="117"/>
      <c r="Z40" s="24"/>
      <c r="AA40" s="24"/>
      <c r="AB40" s="31"/>
      <c r="AC40" s="24"/>
      <c r="AD40" s="24"/>
      <c r="AE40" s="24"/>
      <c r="AF40" s="24"/>
      <c r="AG40" s="11"/>
      <c r="AH40" s="24"/>
      <c r="AI40" s="24"/>
      <c r="AJ40" s="33"/>
      <c r="AK40" s="24"/>
      <c r="AL40" s="24"/>
      <c r="AM40" s="24"/>
      <c r="AN40" s="24"/>
      <c r="AO40" s="24"/>
      <c r="AP40" s="24"/>
      <c r="AQ40" s="24"/>
      <c r="AR40" s="32"/>
    </row>
    <row r="41" spans="1:44" s="146" customFormat="1" ht="15" customHeight="1" hidden="1">
      <c r="A41" s="89">
        <v>32</v>
      </c>
      <c r="B41" s="138" t="s">
        <v>277</v>
      </c>
      <c r="C41" s="138" t="s">
        <v>283</v>
      </c>
      <c r="D41" s="138" t="s">
        <v>284</v>
      </c>
      <c r="E41" s="138" t="s">
        <v>285</v>
      </c>
      <c r="F41" s="138" t="s">
        <v>148</v>
      </c>
      <c r="G41" s="97" t="s">
        <v>133</v>
      </c>
      <c r="H41" s="145" t="s">
        <v>132</v>
      </c>
      <c r="I41" s="34"/>
      <c r="J41" s="193"/>
      <c r="K41" s="34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24"/>
      <c r="AA41" s="24"/>
      <c r="AB41" s="31"/>
      <c r="AC41" s="24"/>
      <c r="AD41" s="24"/>
      <c r="AE41" s="24"/>
      <c r="AF41" s="24"/>
      <c r="AG41" s="11"/>
      <c r="AH41" s="24"/>
      <c r="AI41" s="24"/>
      <c r="AJ41" s="33"/>
      <c r="AK41" s="24"/>
      <c r="AL41" s="24"/>
      <c r="AM41" s="24"/>
      <c r="AN41" s="24"/>
      <c r="AO41" s="24"/>
      <c r="AP41" s="24"/>
      <c r="AQ41" s="24"/>
      <c r="AR41" s="32"/>
    </row>
    <row r="42" spans="1:44" s="146" customFormat="1" ht="15" customHeight="1" hidden="1">
      <c r="A42" s="89">
        <v>33</v>
      </c>
      <c r="B42" s="138" t="s">
        <v>265</v>
      </c>
      <c r="C42" s="172" t="s">
        <v>273</v>
      </c>
      <c r="D42" s="138" t="s">
        <v>274</v>
      </c>
      <c r="E42" s="138" t="s">
        <v>275</v>
      </c>
      <c r="F42" s="138" t="s">
        <v>276</v>
      </c>
      <c r="G42" s="97" t="s">
        <v>133</v>
      </c>
      <c r="H42" s="145" t="s">
        <v>132</v>
      </c>
      <c r="I42" s="34"/>
      <c r="J42" s="193"/>
      <c r="K42" s="34"/>
      <c r="L42" s="117"/>
      <c r="M42" s="117"/>
      <c r="N42" s="117">
        <v>5.7</v>
      </c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24"/>
      <c r="AA42" s="24"/>
      <c r="AB42" s="31"/>
      <c r="AC42" s="24"/>
      <c r="AD42" s="24"/>
      <c r="AE42" s="24"/>
      <c r="AF42" s="24"/>
      <c r="AG42" s="11"/>
      <c r="AH42" s="24"/>
      <c r="AI42" s="24"/>
      <c r="AJ42" s="33"/>
      <c r="AK42" s="24"/>
      <c r="AL42" s="24"/>
      <c r="AM42" s="24"/>
      <c r="AN42" s="24"/>
      <c r="AO42" s="24"/>
      <c r="AP42" s="24"/>
      <c r="AQ42" s="24"/>
      <c r="AR42" s="32"/>
    </row>
    <row r="43" spans="1:44" s="146" customFormat="1" ht="15" customHeight="1" hidden="1">
      <c r="A43" s="89">
        <v>34</v>
      </c>
      <c r="B43" s="142" t="s">
        <v>312</v>
      </c>
      <c r="C43" s="143" t="s">
        <v>319</v>
      </c>
      <c r="D43" s="142" t="s">
        <v>156</v>
      </c>
      <c r="E43" s="142" t="s">
        <v>320</v>
      </c>
      <c r="F43" s="144" t="s">
        <v>192</v>
      </c>
      <c r="G43" s="145" t="s">
        <v>136</v>
      </c>
      <c r="H43" s="145" t="s">
        <v>132</v>
      </c>
      <c r="I43" s="34"/>
      <c r="J43" s="193"/>
      <c r="K43" s="34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24"/>
      <c r="AA43" s="24"/>
      <c r="AB43" s="31"/>
      <c r="AC43" s="24"/>
      <c r="AD43" s="24"/>
      <c r="AE43" s="24"/>
      <c r="AF43" s="24"/>
      <c r="AG43" s="11"/>
      <c r="AH43" s="24"/>
      <c r="AI43" s="24"/>
      <c r="AJ43" s="33"/>
      <c r="AK43" s="24"/>
      <c r="AL43" s="24"/>
      <c r="AM43" s="24"/>
      <c r="AN43" s="24"/>
      <c r="AO43" s="24"/>
      <c r="AP43" s="24"/>
      <c r="AQ43" s="24"/>
      <c r="AR43" s="32"/>
    </row>
    <row r="44" spans="1:44" s="146" customFormat="1" ht="15" customHeight="1">
      <c r="A44" s="89">
        <v>35</v>
      </c>
      <c r="B44" s="138" t="s">
        <v>280</v>
      </c>
      <c r="C44" s="138" t="s">
        <v>287</v>
      </c>
      <c r="D44" s="138" t="s">
        <v>288</v>
      </c>
      <c r="E44" s="138" t="s">
        <v>264</v>
      </c>
      <c r="F44" s="138" t="s">
        <v>192</v>
      </c>
      <c r="G44" s="97" t="s">
        <v>133</v>
      </c>
      <c r="H44" s="145" t="s">
        <v>132</v>
      </c>
      <c r="I44" s="34"/>
      <c r="J44" s="193">
        <v>6.4</v>
      </c>
      <c r="K44" s="34"/>
      <c r="L44" s="117"/>
      <c r="M44" s="174">
        <v>5.4</v>
      </c>
      <c r="N44" s="174">
        <v>5.1</v>
      </c>
      <c r="O44" s="174"/>
      <c r="P44" s="174"/>
      <c r="Q44" s="174"/>
      <c r="R44" s="174"/>
      <c r="S44" s="174"/>
      <c r="T44" s="174">
        <v>5.4</v>
      </c>
      <c r="U44" s="174">
        <v>5.4</v>
      </c>
      <c r="V44" s="174">
        <v>5.6</v>
      </c>
      <c r="W44" s="174">
        <v>5.4</v>
      </c>
      <c r="X44" s="174"/>
      <c r="Y44" s="174"/>
      <c r="Z44" s="188"/>
      <c r="AA44" s="188"/>
      <c r="AB44" s="189"/>
      <c r="AC44" s="188"/>
      <c r="AD44" s="188"/>
      <c r="AE44" s="188"/>
      <c r="AF44" s="188"/>
      <c r="AG44" s="186"/>
      <c r="AH44" s="188"/>
      <c r="AI44" s="188"/>
      <c r="AJ44" s="190"/>
      <c r="AK44" s="188">
        <v>5.3</v>
      </c>
      <c r="AL44" s="24"/>
      <c r="AM44" s="24"/>
      <c r="AN44" s="24"/>
      <c r="AO44" s="24"/>
      <c r="AP44" s="24"/>
      <c r="AQ44" s="24"/>
      <c r="AR44" s="32"/>
    </row>
    <row r="45" spans="1:44" s="146" customFormat="1" ht="15" customHeight="1">
      <c r="A45" s="89">
        <v>36</v>
      </c>
      <c r="B45" s="138" t="s">
        <v>289</v>
      </c>
      <c r="C45" s="138" t="s">
        <v>296</v>
      </c>
      <c r="D45" s="138" t="s">
        <v>184</v>
      </c>
      <c r="E45" s="138" t="s">
        <v>297</v>
      </c>
      <c r="F45" s="138" t="s">
        <v>298</v>
      </c>
      <c r="G45" s="97" t="s">
        <v>133</v>
      </c>
      <c r="H45" s="145" t="s">
        <v>139</v>
      </c>
      <c r="I45" s="34"/>
      <c r="J45" s="193">
        <v>5.8</v>
      </c>
      <c r="K45" s="34"/>
      <c r="L45" s="117"/>
      <c r="M45" s="174">
        <v>6.5</v>
      </c>
      <c r="N45" s="174">
        <v>6.5</v>
      </c>
      <c r="O45" s="174"/>
      <c r="P45" s="174"/>
      <c r="Q45" s="174"/>
      <c r="R45" s="174"/>
      <c r="S45" s="174">
        <v>4</v>
      </c>
      <c r="T45" s="174">
        <v>7</v>
      </c>
      <c r="U45" s="174">
        <v>7.4</v>
      </c>
      <c r="V45" s="174">
        <v>7.3</v>
      </c>
      <c r="W45" s="174">
        <v>7.4</v>
      </c>
      <c r="X45" s="174"/>
      <c r="Y45" s="174"/>
      <c r="Z45" s="188"/>
      <c r="AA45" s="188"/>
      <c r="AB45" s="189"/>
      <c r="AC45" s="188">
        <v>4.1</v>
      </c>
      <c r="AD45" s="188">
        <v>5.1</v>
      </c>
      <c r="AE45" s="188"/>
      <c r="AF45" s="188">
        <v>3.8</v>
      </c>
      <c r="AG45" s="186"/>
      <c r="AH45" s="188"/>
      <c r="AI45" s="188"/>
      <c r="AJ45" s="190"/>
      <c r="AK45" s="188">
        <v>7</v>
      </c>
      <c r="AL45" s="24">
        <v>6.3</v>
      </c>
      <c r="AM45" s="24"/>
      <c r="AN45" s="24"/>
      <c r="AO45" s="24"/>
      <c r="AP45" s="24"/>
      <c r="AQ45" s="24"/>
      <c r="AR45" s="32"/>
    </row>
    <row r="46" spans="1:44" s="146" customFormat="1" ht="15" customHeight="1">
      <c r="A46" s="89">
        <v>37</v>
      </c>
      <c r="B46" s="138" t="s">
        <v>315</v>
      </c>
      <c r="C46" s="138" t="s">
        <v>144</v>
      </c>
      <c r="D46" s="138" t="s">
        <v>322</v>
      </c>
      <c r="E46" s="138" t="s">
        <v>323</v>
      </c>
      <c r="F46" s="138" t="s">
        <v>192</v>
      </c>
      <c r="G46" s="97" t="s">
        <v>133</v>
      </c>
      <c r="H46" s="97" t="s">
        <v>139</v>
      </c>
      <c r="I46" s="34"/>
      <c r="J46" s="193"/>
      <c r="K46" s="34"/>
      <c r="L46" s="117"/>
      <c r="M46" s="174">
        <v>5.7</v>
      </c>
      <c r="N46" s="174">
        <v>8.5</v>
      </c>
      <c r="O46" s="174"/>
      <c r="P46" s="174"/>
      <c r="Q46" s="174"/>
      <c r="R46" s="174"/>
      <c r="S46" s="174"/>
      <c r="T46" s="174">
        <v>7.6</v>
      </c>
      <c r="U46" s="174">
        <v>0</v>
      </c>
      <c r="V46" s="174">
        <v>0</v>
      </c>
      <c r="W46" s="174">
        <v>0</v>
      </c>
      <c r="X46" s="174"/>
      <c r="Y46" s="174"/>
      <c r="Z46" s="188"/>
      <c r="AA46" s="188"/>
      <c r="AB46" s="189"/>
      <c r="AC46" s="188">
        <v>5</v>
      </c>
      <c r="AD46" s="188"/>
      <c r="AE46" s="188"/>
      <c r="AF46" s="188"/>
      <c r="AG46" s="186"/>
      <c r="AH46" s="188"/>
      <c r="AI46" s="188"/>
      <c r="AJ46" s="190"/>
      <c r="AK46" s="188">
        <v>7.7</v>
      </c>
      <c r="AL46" s="24"/>
      <c r="AM46" s="24"/>
      <c r="AN46" s="24"/>
      <c r="AO46" s="24"/>
      <c r="AP46" s="24"/>
      <c r="AQ46" s="24"/>
      <c r="AR46" s="32"/>
    </row>
    <row r="47" spans="1:44" s="146" customFormat="1" ht="15" customHeight="1" hidden="1">
      <c r="A47" s="89">
        <v>38</v>
      </c>
      <c r="B47" s="138" t="s">
        <v>457</v>
      </c>
      <c r="C47" s="138" t="s">
        <v>378</v>
      </c>
      <c r="D47" s="138" t="s">
        <v>379</v>
      </c>
      <c r="E47" s="138" t="s">
        <v>380</v>
      </c>
      <c r="F47" s="138" t="s">
        <v>205</v>
      </c>
      <c r="G47" s="97" t="s">
        <v>133</v>
      </c>
      <c r="H47" s="97" t="s">
        <v>139</v>
      </c>
      <c r="I47" s="34"/>
      <c r="J47" s="34"/>
      <c r="K47" s="34"/>
      <c r="L47" s="117"/>
      <c r="M47" s="117"/>
      <c r="N47" s="117">
        <v>8</v>
      </c>
      <c r="O47" s="117"/>
      <c r="P47" s="117"/>
      <c r="Q47" s="117"/>
      <c r="R47" s="117"/>
      <c r="S47" s="117"/>
      <c r="T47" s="117">
        <v>7</v>
      </c>
      <c r="U47" s="117"/>
      <c r="V47" s="117"/>
      <c r="W47" s="117">
        <v>0</v>
      </c>
      <c r="X47" s="117"/>
      <c r="Y47" s="117"/>
      <c r="Z47" s="24"/>
      <c r="AA47" s="24"/>
      <c r="AB47" s="31"/>
      <c r="AC47" s="24"/>
      <c r="AD47" s="24"/>
      <c r="AE47" s="24"/>
      <c r="AF47" s="24"/>
      <c r="AG47" s="11"/>
      <c r="AH47" s="24"/>
      <c r="AI47" s="24"/>
      <c r="AJ47" s="33"/>
      <c r="AK47" s="24"/>
      <c r="AL47" s="24"/>
      <c r="AM47" s="24"/>
      <c r="AN47" s="24"/>
      <c r="AO47" s="24"/>
      <c r="AP47" s="24"/>
      <c r="AQ47" s="24"/>
      <c r="AR47" s="32"/>
    </row>
    <row r="48" spans="1:86" s="147" customFormat="1" ht="15" customHeight="1" hidden="1">
      <c r="A48" s="55">
        <v>39</v>
      </c>
      <c r="B48" s="139" t="s">
        <v>292</v>
      </c>
      <c r="C48" s="139" t="s">
        <v>300</v>
      </c>
      <c r="D48" s="139" t="s">
        <v>301</v>
      </c>
      <c r="E48" s="139" t="s">
        <v>302</v>
      </c>
      <c r="F48" s="139" t="s">
        <v>192</v>
      </c>
      <c r="G48" s="37" t="s">
        <v>133</v>
      </c>
      <c r="H48" s="37" t="s">
        <v>139</v>
      </c>
      <c r="I48" s="121"/>
      <c r="J48" s="121"/>
      <c r="K48" s="121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35"/>
      <c r="AA48" s="35"/>
      <c r="AB48" s="57"/>
      <c r="AC48" s="35"/>
      <c r="AD48" s="35"/>
      <c r="AE48" s="35"/>
      <c r="AF48" s="35"/>
      <c r="AG48" s="79"/>
      <c r="AH48" s="35"/>
      <c r="AI48" s="35"/>
      <c r="AJ48" s="60"/>
      <c r="AK48" s="35"/>
      <c r="AL48" s="35"/>
      <c r="AM48" s="35"/>
      <c r="AN48" s="35"/>
      <c r="AO48" s="35"/>
      <c r="AP48" s="35"/>
      <c r="AQ48" s="35"/>
      <c r="AR48" s="32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</row>
    <row r="50" ht="15.75">
      <c r="B50" s="23" t="s">
        <v>484</v>
      </c>
    </row>
  </sheetData>
  <sheetProtection/>
  <mergeCells count="5">
    <mergeCell ref="A1:F1"/>
    <mergeCell ref="A2:F2"/>
    <mergeCell ref="A3:F3"/>
    <mergeCell ref="A6:AQ6"/>
    <mergeCell ref="A7:F7"/>
  </mergeCells>
  <conditionalFormatting sqref="Y19:AF19 C19:H20 F9:H18 D9:D18 I19:K48 Z20:AF48 AH19:AM48 AK18:AK45">
    <cfRule type="cellIs" priority="9" dxfId="146" operator="lessThan" stopIfTrue="1">
      <formula>5</formula>
    </cfRule>
  </conditionalFormatting>
  <conditionalFormatting sqref="I7:J7 G2:H3 A2:F2">
    <cfRule type="cellIs" priority="10" dxfId="142" operator="lessThan" stopIfTrue="1">
      <formula>5</formula>
    </cfRule>
  </conditionalFormatting>
  <conditionalFormatting sqref="AQ19:AR20 C19:H20 I19:I48">
    <cfRule type="cellIs" priority="8" dxfId="143" operator="lessThan" stopIfTrue="1">
      <formula>5</formula>
    </cfRule>
  </conditionalFormatting>
  <conditionalFormatting sqref="X13 N13:U13 E10:H18 Y10:AF19 C19:K21 E22:H22 Z20:AF48 I22:K48 AH10:AR48">
    <cfRule type="cellIs" priority="7" dxfId="141" operator="lessThan" stopIfTrue="1">
      <formula>5</formula>
    </cfRule>
  </conditionalFormatting>
  <conditionalFormatting sqref="K10:S10 U10 K11:U48 W10:X48">
    <cfRule type="cellIs" priority="6" dxfId="145" operator="lessThan" stopIfTrue="1">
      <formula>5</formula>
    </cfRule>
  </conditionalFormatting>
  <conditionalFormatting sqref="T10">
    <cfRule type="cellIs" priority="5" dxfId="145" operator="lessThan" stopIfTrue="1">
      <formula>5</formula>
    </cfRule>
  </conditionalFormatting>
  <conditionalFormatting sqref="Y20:Y48">
    <cfRule type="cellIs" priority="4" dxfId="145" operator="lessThan" stopIfTrue="1">
      <formula>5</formula>
    </cfRule>
  </conditionalFormatting>
  <conditionalFormatting sqref="AG10:AG48">
    <cfRule type="cellIs" priority="3" dxfId="141" operator="lessThan" stopIfTrue="1">
      <formula>5</formula>
    </cfRule>
  </conditionalFormatting>
  <conditionalFormatting sqref="V13">
    <cfRule type="cellIs" priority="2" dxfId="141" operator="lessThan" stopIfTrue="1">
      <formula>5</formula>
    </cfRule>
  </conditionalFormatting>
  <conditionalFormatting sqref="V10:V48">
    <cfRule type="cellIs" priority="1" dxfId="145" operator="lessThan" stopIfTrue="1">
      <formula>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AP20"/>
  <sheetViews>
    <sheetView zoomScale="79" zoomScaleNormal="79" zoomScalePageLayoutView="0" workbookViewId="0" topLeftCell="A1">
      <selection activeCell="AS8" sqref="AS8"/>
    </sheetView>
  </sheetViews>
  <sheetFormatPr defaultColWidth="8.796875" defaultRowHeight="15"/>
  <cols>
    <col min="1" max="1" width="4.59765625" style="107" customWidth="1"/>
    <col min="2" max="2" width="9.09765625" style="107" customWidth="1"/>
    <col min="3" max="3" width="11.8984375" style="107" customWidth="1"/>
    <col min="4" max="4" width="6.3984375" style="107" customWidth="1"/>
    <col min="5" max="5" width="13.5" style="107" hidden="1" customWidth="1"/>
    <col min="6" max="8" width="8.59765625" style="107" hidden="1" customWidth="1"/>
    <col min="9" max="10" width="2.8984375" style="367" customWidth="1"/>
    <col min="11" max="11" width="2.8984375" style="366" customWidth="1"/>
    <col min="12" max="12" width="2.8984375" style="367" customWidth="1"/>
    <col min="13" max="13" width="2.8984375" style="368" customWidth="1"/>
    <col min="14" max="27" width="2.8984375" style="367" customWidth="1"/>
    <col min="28" max="28" width="2.8984375" style="368" customWidth="1"/>
    <col min="29" max="39" width="2.8984375" style="367" customWidth="1"/>
    <col min="40" max="40" width="3.09765625" style="364" customWidth="1"/>
    <col min="41" max="41" width="0" style="107" hidden="1" customWidth="1"/>
    <col min="42" max="16384" width="9" style="107" customWidth="1"/>
  </cols>
  <sheetData>
    <row r="1" spans="1:41" ht="18.75">
      <c r="A1" s="460" t="s">
        <v>77</v>
      </c>
      <c r="B1" s="460"/>
      <c r="C1" s="460"/>
      <c r="D1" s="460"/>
      <c r="E1" s="460"/>
      <c r="F1" s="21"/>
      <c r="G1" s="21"/>
      <c r="H1" s="21"/>
      <c r="I1" s="222"/>
      <c r="J1" s="222"/>
      <c r="T1" s="484" t="s">
        <v>486</v>
      </c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K1" s="248"/>
      <c r="AL1" s="248"/>
      <c r="AM1" s="248"/>
      <c r="AN1" s="365"/>
      <c r="AO1" s="211"/>
    </row>
    <row r="2" spans="1:41" ht="18.75">
      <c r="A2" s="461" t="s">
        <v>483</v>
      </c>
      <c r="B2" s="461"/>
      <c r="C2" s="461"/>
      <c r="D2" s="461"/>
      <c r="E2" s="461"/>
      <c r="F2" s="21"/>
      <c r="G2" s="21"/>
      <c r="H2" s="21"/>
      <c r="I2" s="222"/>
      <c r="J2" s="222"/>
      <c r="T2" s="484" t="s">
        <v>487</v>
      </c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K2" s="248"/>
      <c r="AL2" s="248"/>
      <c r="AM2" s="248"/>
      <c r="AN2" s="365"/>
      <c r="AO2" s="211"/>
    </row>
    <row r="3" spans="1:8" ht="16.5">
      <c r="A3" s="485"/>
      <c r="B3" s="485"/>
      <c r="C3" s="485"/>
      <c r="D3" s="485"/>
      <c r="E3" s="68"/>
      <c r="F3" s="68"/>
      <c r="G3" s="68"/>
      <c r="H3" s="68"/>
    </row>
    <row r="4" spans="1:40" ht="30" customHeight="1">
      <c r="A4" s="487" t="s">
        <v>186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  <c r="AC4" s="487"/>
      <c r="AD4" s="487"/>
      <c r="AE4" s="487"/>
      <c r="AF4" s="487"/>
      <c r="AG4" s="487"/>
      <c r="AH4" s="487"/>
      <c r="AI4" s="487"/>
      <c r="AJ4" s="487"/>
      <c r="AK4" s="487"/>
      <c r="AL4" s="487"/>
      <c r="AM4" s="487"/>
      <c r="AN4" s="487"/>
    </row>
    <row r="5" spans="1:40" ht="21" customHeight="1">
      <c r="A5" s="488" t="s">
        <v>214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8"/>
      <c r="AG5" s="488"/>
      <c r="AH5" s="488"/>
      <c r="AI5" s="488"/>
      <c r="AJ5" s="488"/>
      <c r="AK5" s="488"/>
      <c r="AL5" s="488"/>
      <c r="AM5" s="488"/>
      <c r="AN5" s="488"/>
    </row>
    <row r="6" spans="1:40" ht="16.5">
      <c r="A6" s="486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6"/>
      <c r="AK6" s="486"/>
      <c r="AL6" s="486"/>
      <c r="AM6" s="486"/>
      <c r="AN6" s="486"/>
    </row>
    <row r="7" spans="1:40" ht="158.25" customHeight="1">
      <c r="A7" s="15" t="s">
        <v>6</v>
      </c>
      <c r="B7" s="15" t="s">
        <v>58</v>
      </c>
      <c r="C7" s="14" t="s">
        <v>59</v>
      </c>
      <c r="D7" s="14" t="s">
        <v>60</v>
      </c>
      <c r="E7" s="15" t="s">
        <v>64</v>
      </c>
      <c r="F7" s="15" t="s">
        <v>0</v>
      </c>
      <c r="G7" s="77" t="s">
        <v>142</v>
      </c>
      <c r="H7" s="77" t="s">
        <v>143</v>
      </c>
      <c r="I7" s="369" t="s">
        <v>105</v>
      </c>
      <c r="J7" s="370" t="s">
        <v>9</v>
      </c>
      <c r="K7" s="370" t="s">
        <v>1</v>
      </c>
      <c r="L7" s="371" t="s">
        <v>2</v>
      </c>
      <c r="M7" s="372" t="s">
        <v>7</v>
      </c>
      <c r="N7" s="369" t="s">
        <v>10</v>
      </c>
      <c r="O7" s="370" t="s">
        <v>5</v>
      </c>
      <c r="P7" s="373" t="s">
        <v>106</v>
      </c>
      <c r="Q7" s="373" t="s">
        <v>107</v>
      </c>
      <c r="R7" s="369" t="s">
        <v>108</v>
      </c>
      <c r="S7" s="374" t="s">
        <v>109</v>
      </c>
      <c r="T7" s="375" t="s">
        <v>110</v>
      </c>
      <c r="U7" s="375" t="s">
        <v>111</v>
      </c>
      <c r="V7" s="375" t="s">
        <v>112</v>
      </c>
      <c r="W7" s="376" t="s">
        <v>113</v>
      </c>
      <c r="X7" s="370" t="s">
        <v>120</v>
      </c>
      <c r="Y7" s="375" t="s">
        <v>3</v>
      </c>
      <c r="Z7" s="376" t="s">
        <v>114</v>
      </c>
      <c r="AA7" s="376" t="s">
        <v>119</v>
      </c>
      <c r="AB7" s="376" t="s">
        <v>116</v>
      </c>
      <c r="AC7" s="377" t="s">
        <v>117</v>
      </c>
      <c r="AD7" s="377" t="s">
        <v>118</v>
      </c>
      <c r="AE7" s="377" t="s">
        <v>128</v>
      </c>
      <c r="AF7" s="377" t="s">
        <v>115</v>
      </c>
      <c r="AG7" s="378" t="s">
        <v>121</v>
      </c>
      <c r="AH7" s="378" t="s">
        <v>122</v>
      </c>
      <c r="AI7" s="376" t="s">
        <v>123</v>
      </c>
      <c r="AJ7" s="377" t="s">
        <v>124</v>
      </c>
      <c r="AK7" s="376" t="s">
        <v>125</v>
      </c>
      <c r="AL7" s="377" t="s">
        <v>126</v>
      </c>
      <c r="AM7" s="379" t="s">
        <v>4</v>
      </c>
      <c r="AN7" s="61" t="s">
        <v>44</v>
      </c>
    </row>
    <row r="8" spans="1:40" ht="18" customHeight="1">
      <c r="A8" s="62"/>
      <c r="B8" s="62"/>
      <c r="C8" s="62"/>
      <c r="D8" s="62"/>
      <c r="E8" s="62"/>
      <c r="F8" s="62"/>
      <c r="G8" s="62"/>
      <c r="H8" s="62"/>
      <c r="I8" s="380">
        <v>3</v>
      </c>
      <c r="J8" s="381">
        <v>2</v>
      </c>
      <c r="K8" s="382">
        <v>4</v>
      </c>
      <c r="L8" s="381">
        <v>3</v>
      </c>
      <c r="M8" s="381">
        <v>5</v>
      </c>
      <c r="N8" s="381">
        <v>2</v>
      </c>
      <c r="O8" s="381">
        <v>2</v>
      </c>
      <c r="P8" s="381">
        <v>3</v>
      </c>
      <c r="Q8" s="381">
        <v>3</v>
      </c>
      <c r="R8" s="381">
        <v>3</v>
      </c>
      <c r="S8" s="265">
        <v>3</v>
      </c>
      <c r="T8" s="381">
        <v>2</v>
      </c>
      <c r="U8" s="381">
        <v>4</v>
      </c>
      <c r="V8" s="381">
        <v>4</v>
      </c>
      <c r="W8" s="381">
        <v>3</v>
      </c>
      <c r="X8" s="381">
        <v>2</v>
      </c>
      <c r="Y8" s="381">
        <v>3</v>
      </c>
      <c r="Z8" s="381">
        <v>4</v>
      </c>
      <c r="AA8" s="381">
        <v>3</v>
      </c>
      <c r="AB8" s="383">
        <v>4</v>
      </c>
      <c r="AC8" s="384">
        <v>4</v>
      </c>
      <c r="AD8" s="381">
        <v>4</v>
      </c>
      <c r="AE8" s="384">
        <v>3</v>
      </c>
      <c r="AF8" s="384">
        <v>3</v>
      </c>
      <c r="AG8" s="384">
        <v>1</v>
      </c>
      <c r="AH8" s="384">
        <v>1</v>
      </c>
      <c r="AI8" s="384">
        <v>1</v>
      </c>
      <c r="AJ8" s="384">
        <v>2</v>
      </c>
      <c r="AK8" s="384">
        <v>4</v>
      </c>
      <c r="AL8" s="384">
        <v>4</v>
      </c>
      <c r="AM8" s="385">
        <v>6</v>
      </c>
      <c r="AN8" s="67"/>
    </row>
    <row r="9" spans="1:42" ht="18" customHeight="1">
      <c r="A9" s="344">
        <v>1</v>
      </c>
      <c r="B9" s="343" t="s">
        <v>415</v>
      </c>
      <c r="C9" s="343" t="s">
        <v>202</v>
      </c>
      <c r="D9" s="343" t="s">
        <v>203</v>
      </c>
      <c r="E9" s="343" t="s">
        <v>204</v>
      </c>
      <c r="F9" s="343" t="s">
        <v>205</v>
      </c>
      <c r="G9" s="344" t="s">
        <v>133</v>
      </c>
      <c r="H9" s="344" t="s">
        <v>132</v>
      </c>
      <c r="I9" s="346">
        <v>6.2</v>
      </c>
      <c r="J9" s="346">
        <v>7</v>
      </c>
      <c r="K9" s="346">
        <v>6.5</v>
      </c>
      <c r="L9" s="346">
        <v>7.7</v>
      </c>
      <c r="M9" s="346">
        <v>6.7</v>
      </c>
      <c r="N9" s="346">
        <v>5.9</v>
      </c>
      <c r="O9" s="346">
        <v>5.1</v>
      </c>
      <c r="P9" s="346">
        <v>8</v>
      </c>
      <c r="Q9" s="346">
        <v>7.3</v>
      </c>
      <c r="R9" s="346">
        <v>7.4</v>
      </c>
      <c r="S9" s="346">
        <v>7.2</v>
      </c>
      <c r="T9" s="346">
        <v>5.8</v>
      </c>
      <c r="U9" s="346">
        <v>7.5</v>
      </c>
      <c r="V9" s="346">
        <v>5.2</v>
      </c>
      <c r="W9" s="346">
        <v>5</v>
      </c>
      <c r="X9" s="346">
        <v>7.5</v>
      </c>
      <c r="Y9" s="346">
        <v>7.6</v>
      </c>
      <c r="Z9" s="346">
        <v>5</v>
      </c>
      <c r="AA9" s="346">
        <v>8</v>
      </c>
      <c r="AB9" s="346">
        <v>5</v>
      </c>
      <c r="AC9" s="345">
        <v>6.3</v>
      </c>
      <c r="AD9" s="346">
        <v>6.6</v>
      </c>
      <c r="AE9" s="345">
        <v>7</v>
      </c>
      <c r="AF9" s="345">
        <v>5.7</v>
      </c>
      <c r="AG9" s="347">
        <v>8</v>
      </c>
      <c r="AH9" s="345">
        <v>7.6</v>
      </c>
      <c r="AI9" s="345">
        <v>8.1</v>
      </c>
      <c r="AJ9" s="345">
        <v>6.5</v>
      </c>
      <c r="AK9" s="345">
        <v>7.2</v>
      </c>
      <c r="AL9" s="345">
        <v>6.6</v>
      </c>
      <c r="AM9" s="345">
        <v>9</v>
      </c>
      <c r="AN9" s="345">
        <v>6.8</v>
      </c>
      <c r="AO9" s="337">
        <f>ROUND(SUMPRODUCT(K9:AM9,$K$8:$AM$8)/SUM($K$8:$AM$8),1)</f>
        <v>6.8</v>
      </c>
      <c r="AP9" s="100"/>
    </row>
    <row r="10" spans="1:42" ht="16.5">
      <c r="A10" s="316"/>
      <c r="AO10" s="111"/>
      <c r="AP10" s="111"/>
    </row>
    <row r="11" spans="2:41" ht="16.5">
      <c r="B11" s="386"/>
      <c r="C11" s="387"/>
      <c r="D11" s="387"/>
      <c r="E11" s="387"/>
      <c r="F11" s="388"/>
      <c r="G11" s="335"/>
      <c r="H11" s="335"/>
      <c r="I11" s="88"/>
      <c r="J11" s="88"/>
      <c r="K11" s="88"/>
      <c r="L11" s="336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489" t="s">
        <v>500</v>
      </c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218"/>
      <c r="AI11" s="218"/>
      <c r="AJ11" s="218"/>
      <c r="AK11" s="218"/>
      <c r="AL11" s="218"/>
      <c r="AM11" s="342"/>
      <c r="AN11" s="218"/>
      <c r="AO11" s="218"/>
    </row>
    <row r="12" spans="2:41" ht="16.5">
      <c r="B12" s="470" t="s">
        <v>488</v>
      </c>
      <c r="C12" s="470"/>
      <c r="D12" s="166"/>
      <c r="E12" s="216"/>
      <c r="F12" s="166"/>
      <c r="G12" s="166"/>
      <c r="H12" s="275"/>
      <c r="I12" s="166"/>
      <c r="J12" s="166"/>
      <c r="K12" s="166"/>
      <c r="L12" s="336"/>
      <c r="M12" s="166"/>
      <c r="N12" s="166"/>
      <c r="O12" s="166"/>
      <c r="P12" s="166"/>
      <c r="Q12" s="166"/>
      <c r="R12" s="166"/>
      <c r="S12" s="166"/>
      <c r="T12" s="166"/>
      <c r="U12" s="166"/>
      <c r="V12" s="386"/>
      <c r="W12" s="470" t="s">
        <v>489</v>
      </c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219"/>
      <c r="AI12" s="219"/>
      <c r="AJ12" s="219"/>
      <c r="AK12" s="219"/>
      <c r="AL12" s="219"/>
      <c r="AM12" s="248"/>
      <c r="AN12" s="219"/>
      <c r="AO12" s="219"/>
    </row>
    <row r="13" spans="2:41" ht="16.5">
      <c r="B13" s="470" t="s">
        <v>490</v>
      </c>
      <c r="C13" s="470"/>
      <c r="D13" s="389"/>
      <c r="E13" s="389"/>
      <c r="F13" s="166"/>
      <c r="G13" s="166"/>
      <c r="H13" s="275"/>
      <c r="I13" s="166"/>
      <c r="J13" s="166"/>
      <c r="K13" s="166"/>
      <c r="L13" s="336"/>
      <c r="M13" s="216"/>
      <c r="N13" s="166"/>
      <c r="O13" s="166"/>
      <c r="P13" s="166"/>
      <c r="Q13" s="166"/>
      <c r="R13" s="166"/>
      <c r="S13" s="166"/>
      <c r="T13" s="166"/>
      <c r="U13" s="166"/>
      <c r="V13" s="386"/>
      <c r="W13" s="166"/>
      <c r="X13" s="275"/>
      <c r="Y13" s="166"/>
      <c r="Z13" s="166"/>
      <c r="AA13" s="52"/>
      <c r="AB13" s="52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222"/>
      <c r="AN13" s="10"/>
      <c r="AO13" s="10"/>
    </row>
    <row r="14" spans="2:41" ht="16.5">
      <c r="B14" s="166"/>
      <c r="C14" s="166"/>
      <c r="D14" s="389"/>
      <c r="E14" s="389"/>
      <c r="F14" s="166"/>
      <c r="G14" s="166"/>
      <c r="H14" s="275"/>
      <c r="I14" s="166"/>
      <c r="J14" s="166"/>
      <c r="K14" s="166"/>
      <c r="L14" s="336"/>
      <c r="M14" s="390"/>
      <c r="N14" s="166"/>
      <c r="O14" s="166"/>
      <c r="P14" s="166"/>
      <c r="Q14" s="166"/>
      <c r="R14" s="166"/>
      <c r="S14" s="166"/>
      <c r="T14" s="166"/>
      <c r="U14" s="166"/>
      <c r="V14" s="386"/>
      <c r="W14" s="166"/>
      <c r="X14" s="275"/>
      <c r="Y14" s="166"/>
      <c r="Z14" s="166"/>
      <c r="AA14" s="52"/>
      <c r="AB14" s="52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222"/>
      <c r="AN14" s="10"/>
      <c r="AO14" s="10"/>
    </row>
    <row r="15" spans="2:41" ht="16.5">
      <c r="B15" s="166"/>
      <c r="C15" s="166"/>
      <c r="D15" s="389"/>
      <c r="E15" s="389"/>
      <c r="F15" s="166"/>
      <c r="G15" s="166"/>
      <c r="H15" s="275"/>
      <c r="I15" s="166"/>
      <c r="J15" s="166"/>
      <c r="K15" s="166"/>
      <c r="L15" s="336"/>
      <c r="M15" s="390"/>
      <c r="N15" s="166"/>
      <c r="O15" s="166"/>
      <c r="P15" s="166"/>
      <c r="Q15" s="166"/>
      <c r="R15" s="166"/>
      <c r="S15" s="166"/>
      <c r="T15" s="166"/>
      <c r="U15" s="166"/>
      <c r="V15" s="386"/>
      <c r="W15" s="166"/>
      <c r="X15" s="275"/>
      <c r="Y15" s="166"/>
      <c r="Z15" s="166"/>
      <c r="AA15" s="52"/>
      <c r="AB15" s="52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222"/>
      <c r="AN15" s="10"/>
      <c r="AO15" s="10"/>
    </row>
    <row r="16" spans="2:41" ht="16.5">
      <c r="B16" s="166"/>
      <c r="C16" s="166"/>
      <c r="D16" s="389"/>
      <c r="E16" s="389"/>
      <c r="F16" s="166"/>
      <c r="G16" s="166"/>
      <c r="H16" s="275"/>
      <c r="I16" s="166"/>
      <c r="J16" s="166"/>
      <c r="K16" s="166"/>
      <c r="L16" s="336"/>
      <c r="M16" s="390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275"/>
      <c r="Y16" s="166"/>
      <c r="Z16" s="166"/>
      <c r="AA16" s="52"/>
      <c r="AB16" s="52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222"/>
      <c r="AN16" s="10"/>
      <c r="AO16" s="10"/>
    </row>
    <row r="17" spans="2:41" ht="16.5">
      <c r="B17" s="471" t="s">
        <v>492</v>
      </c>
      <c r="C17" s="471"/>
      <c r="D17" s="389"/>
      <c r="E17" s="389"/>
      <c r="F17" s="166"/>
      <c r="G17" s="166"/>
      <c r="H17" s="275"/>
      <c r="I17" s="166"/>
      <c r="J17" s="166"/>
      <c r="K17" s="166"/>
      <c r="L17" s="336"/>
      <c r="M17" s="390"/>
      <c r="N17" s="166"/>
      <c r="O17" s="166"/>
      <c r="P17" s="166"/>
      <c r="Q17" s="166"/>
      <c r="R17" s="166"/>
      <c r="S17" s="166"/>
      <c r="T17" s="166"/>
      <c r="U17" s="166"/>
      <c r="V17" s="166"/>
      <c r="W17" s="471" t="s">
        <v>491</v>
      </c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166"/>
      <c r="AI17" s="166"/>
      <c r="AJ17" s="166"/>
      <c r="AK17" s="166"/>
      <c r="AL17" s="166"/>
      <c r="AM17" s="222"/>
      <c r="AN17" s="10"/>
      <c r="AO17" s="10"/>
    </row>
    <row r="18" spans="2:41" ht="16.5">
      <c r="B18" s="166"/>
      <c r="C18" s="166"/>
      <c r="D18" s="389"/>
      <c r="E18" s="389"/>
      <c r="F18" s="166"/>
      <c r="G18" s="166"/>
      <c r="H18" s="275"/>
      <c r="I18" s="166"/>
      <c r="J18" s="166"/>
      <c r="K18" s="166"/>
      <c r="L18" s="336"/>
      <c r="M18" s="391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222"/>
      <c r="AN18" s="10"/>
      <c r="AO18" s="10"/>
    </row>
    <row r="20" ht="16.5">
      <c r="C20" s="107">
        <f>2.5*0.4+7*0.6</f>
        <v>5.2</v>
      </c>
    </row>
  </sheetData>
  <sheetProtection/>
  <mergeCells count="14">
    <mergeCell ref="B12:C12"/>
    <mergeCell ref="B13:C13"/>
    <mergeCell ref="B17:C17"/>
    <mergeCell ref="W11:AG11"/>
    <mergeCell ref="W12:AG12"/>
    <mergeCell ref="W17:AG17"/>
    <mergeCell ref="A1:E1"/>
    <mergeCell ref="A2:E2"/>
    <mergeCell ref="T1:AG1"/>
    <mergeCell ref="T2:AG2"/>
    <mergeCell ref="A3:D3"/>
    <mergeCell ref="A6:AN6"/>
    <mergeCell ref="A4:AN4"/>
    <mergeCell ref="A5:AN5"/>
  </mergeCells>
  <conditionalFormatting sqref="AO8:BM8 B9:G9 AU9:BM9 I11:K11 I9:AN9">
    <cfRule type="cellIs" priority="127" dxfId="141" operator="lessThan" stopIfTrue="1">
      <formula>5</formula>
    </cfRule>
  </conditionalFormatting>
  <conditionalFormatting sqref="AM8:BG8 B9:G9 AM9:AN9 AU9:BG9 I3:AL3">
    <cfRule type="cellIs" priority="129" dxfId="142" operator="lessThan" stopIfTrue="1">
      <formula>5</formula>
    </cfRule>
  </conditionalFormatting>
  <conditionalFormatting sqref="A2:E2">
    <cfRule type="cellIs" priority="4" dxfId="142" operator="lessThan" stopIfTrue="1">
      <formula>5</formula>
    </cfRule>
  </conditionalFormatting>
  <conditionalFormatting sqref="T17:T18 T12:T15 M11:V11 F11:H11 O12:S18 U12:V17 AD13:AM16 U18:AM18 AH17:AM17">
    <cfRule type="cellIs" priority="1" dxfId="141" operator="lessThan" stopIfTrue="1">
      <formula>5</formula>
    </cfRule>
  </conditionalFormatting>
  <conditionalFormatting sqref="F11">
    <cfRule type="cellIs" priority="2" dxfId="142" operator="lessThan" stopIfTrue="1">
      <formula>5</formula>
    </cfRule>
  </conditionalFormatting>
  <conditionalFormatting sqref="G11:I11">
    <cfRule type="cellIs" priority="3" dxfId="143" operator="lessThan" stopIfTrue="1">
      <formula>5</formula>
    </cfRule>
  </conditionalFormatting>
  <printOptions/>
  <pageMargins left="0.2" right="0.21" top="0.32" bottom="0.51" header="0.27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BA23"/>
  <sheetViews>
    <sheetView zoomScalePageLayoutView="0" workbookViewId="0" topLeftCell="K4">
      <selection activeCell="AY10" sqref="AY10"/>
    </sheetView>
  </sheetViews>
  <sheetFormatPr defaultColWidth="8.796875" defaultRowHeight="15"/>
  <cols>
    <col min="1" max="1" width="4.59765625" style="107" customWidth="1"/>
    <col min="2" max="2" width="10" style="107" customWidth="1"/>
    <col min="3" max="3" width="15.8984375" style="107" customWidth="1"/>
    <col min="4" max="4" width="9.5" style="107" customWidth="1"/>
    <col min="5" max="5" width="13.5" style="107" hidden="1" customWidth="1"/>
    <col min="6" max="8" width="8.59765625" style="107" hidden="1" customWidth="1"/>
    <col min="9" max="10" width="3.59765625" style="105" customWidth="1"/>
    <col min="11" max="18" width="3.59765625" style="107" customWidth="1"/>
    <col min="19" max="19" width="3.59765625" style="108" customWidth="1"/>
    <col min="20" max="20" width="3.59765625" style="107" customWidth="1"/>
    <col min="21" max="21" width="3.69921875" style="107" customWidth="1"/>
    <col min="22" max="22" width="3.09765625" style="107" customWidth="1"/>
    <col min="23" max="23" width="3.3984375" style="106" customWidth="1"/>
    <col min="24" max="24" width="3.5" style="107" customWidth="1"/>
    <col min="25" max="25" width="3.09765625" style="105" customWidth="1"/>
    <col min="26" max="27" width="3.8984375" style="107" customWidth="1"/>
    <col min="28" max="29" width="3.09765625" style="107" customWidth="1"/>
    <col min="30" max="30" width="4.59765625" style="107" customWidth="1"/>
    <col min="31" max="33" width="3.09765625" style="107" customWidth="1"/>
    <col min="34" max="34" width="4.09765625" style="107" customWidth="1"/>
    <col min="35" max="35" width="3.09765625" style="107" customWidth="1"/>
    <col min="36" max="36" width="3.5" style="107" customWidth="1"/>
    <col min="37" max="37" width="3.09765625" style="107" customWidth="1"/>
    <col min="38" max="38" width="3.69921875" style="107" customWidth="1"/>
    <col min="39" max="39" width="4.5" style="107" customWidth="1"/>
    <col min="40" max="40" width="4" style="105" customWidth="1"/>
    <col min="41" max="41" width="4.3984375" style="107" customWidth="1"/>
    <col min="42" max="42" width="3.09765625" style="107" customWidth="1"/>
    <col min="43" max="43" width="4.3984375" style="107" customWidth="1"/>
    <col min="44" max="44" width="3.69921875" style="107" customWidth="1"/>
    <col min="45" max="45" width="3.09765625" style="107" customWidth="1"/>
    <col min="46" max="46" width="4.3984375" style="107" customWidth="1"/>
    <col min="47" max="47" width="4.69921875" style="107" customWidth="1"/>
    <col min="48" max="48" width="4.19921875" style="107" customWidth="1"/>
    <col min="49" max="49" width="3.8984375" style="107" customWidth="1"/>
    <col min="50" max="52" width="3.09765625" style="107" customWidth="1"/>
    <col min="53" max="53" width="9" style="107" hidden="1" customWidth="1"/>
    <col min="54" max="16384" width="9" style="107" customWidth="1"/>
  </cols>
  <sheetData>
    <row r="1" spans="1:53" ht="18.75">
      <c r="A1" s="460" t="s">
        <v>77</v>
      </c>
      <c r="B1" s="460"/>
      <c r="C1" s="460"/>
      <c r="D1" s="460"/>
      <c r="E1" s="460"/>
      <c r="F1" s="21"/>
      <c r="G1" s="21"/>
      <c r="H1" s="21"/>
      <c r="I1" s="21"/>
      <c r="J1" s="150"/>
      <c r="K1" s="150"/>
      <c r="L1" s="150"/>
      <c r="M1" s="150"/>
      <c r="N1" s="150"/>
      <c r="O1" s="150"/>
      <c r="P1" s="149"/>
      <c r="Q1" s="149"/>
      <c r="R1" s="462" t="s">
        <v>486</v>
      </c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W1" s="211"/>
      <c r="AX1" s="211"/>
      <c r="AY1" s="211"/>
      <c r="AZ1" s="211"/>
      <c r="BA1" s="211"/>
    </row>
    <row r="2" spans="1:53" ht="18.75">
      <c r="A2" s="461" t="s">
        <v>483</v>
      </c>
      <c r="B2" s="461"/>
      <c r="C2" s="461"/>
      <c r="D2" s="461"/>
      <c r="E2" s="461"/>
      <c r="F2" s="21"/>
      <c r="G2" s="21"/>
      <c r="H2" s="21"/>
      <c r="I2" s="21"/>
      <c r="J2" s="150"/>
      <c r="K2" s="150"/>
      <c r="L2" s="150"/>
      <c r="M2" s="150"/>
      <c r="N2" s="150"/>
      <c r="O2" s="150"/>
      <c r="P2" s="149"/>
      <c r="Q2" s="149"/>
      <c r="R2" s="462" t="s">
        <v>487</v>
      </c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W2" s="211"/>
      <c r="AX2" s="211"/>
      <c r="AY2" s="211"/>
      <c r="AZ2" s="211"/>
      <c r="BA2" s="211"/>
    </row>
    <row r="3" spans="1:20" ht="16.5">
      <c r="A3" s="485"/>
      <c r="B3" s="485"/>
      <c r="C3" s="485"/>
      <c r="D3" s="485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09"/>
      <c r="T3" s="105"/>
    </row>
    <row r="4" spans="1:50" ht="30" customHeight="1">
      <c r="A4" s="210" t="s">
        <v>458</v>
      </c>
      <c r="C4" s="101"/>
      <c r="D4" s="101"/>
      <c r="E4" s="101"/>
      <c r="F4" s="101"/>
      <c r="G4" s="101"/>
      <c r="H4" s="101"/>
      <c r="I4" s="102"/>
      <c r="J4" s="102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3"/>
      <c r="X4" s="101"/>
      <c r="Y4" s="102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2"/>
      <c r="AO4" s="101"/>
      <c r="AP4" s="101"/>
      <c r="AQ4" s="101"/>
      <c r="AR4" s="101"/>
      <c r="AS4" s="101"/>
      <c r="AT4" s="101"/>
      <c r="AU4" s="101"/>
      <c r="AV4" s="101"/>
      <c r="AW4" s="101"/>
      <c r="AX4" s="4"/>
    </row>
    <row r="5" spans="1:50" ht="21">
      <c r="A5" s="26" t="s">
        <v>214</v>
      </c>
      <c r="B5" s="16"/>
      <c r="C5" s="16"/>
      <c r="D5" s="1"/>
      <c r="E5" s="1"/>
      <c r="F5" s="1"/>
      <c r="G5" s="1"/>
      <c r="H5" s="1"/>
      <c r="I5" s="41"/>
      <c r="J5" s="41"/>
      <c r="K5" s="1"/>
      <c r="L5" s="1"/>
      <c r="M5" s="1"/>
      <c r="N5" s="1"/>
      <c r="O5" s="1"/>
      <c r="P5" s="1"/>
      <c r="Q5" s="1"/>
      <c r="R5" s="1"/>
      <c r="S5" s="107"/>
      <c r="Z5" s="3"/>
      <c r="AA5" s="3"/>
      <c r="AB5" s="100"/>
      <c r="AC5" s="3"/>
      <c r="AD5" s="1"/>
      <c r="AE5" s="3"/>
      <c r="AF5" s="3"/>
      <c r="AG5" s="3"/>
      <c r="AH5" s="3"/>
      <c r="AK5" s="3"/>
      <c r="AL5" s="3"/>
      <c r="AM5" s="3"/>
      <c r="AN5" s="29"/>
      <c r="AO5" s="16"/>
      <c r="AP5" s="16"/>
      <c r="AQ5" s="16"/>
      <c r="AR5" s="16"/>
      <c r="AS5" s="29"/>
      <c r="AT5" s="29"/>
      <c r="AU5" s="29"/>
      <c r="AV5" s="29"/>
      <c r="AW5" s="29"/>
      <c r="AX5" s="29"/>
    </row>
    <row r="6" spans="1:52" ht="117.75" customHeight="1">
      <c r="A6" s="77" t="s">
        <v>6</v>
      </c>
      <c r="B6" s="77" t="s">
        <v>58</v>
      </c>
      <c r="C6" s="350" t="s">
        <v>59</v>
      </c>
      <c r="D6" s="350" t="s">
        <v>60</v>
      </c>
      <c r="E6" s="77" t="s">
        <v>64</v>
      </c>
      <c r="F6" s="77" t="s">
        <v>0</v>
      </c>
      <c r="G6" s="77" t="s">
        <v>143</v>
      </c>
      <c r="H6" s="30" t="s">
        <v>381</v>
      </c>
      <c r="I6" s="83" t="s">
        <v>89</v>
      </c>
      <c r="J6" s="83" t="s">
        <v>90</v>
      </c>
      <c r="K6" s="38" t="s">
        <v>91</v>
      </c>
      <c r="L6" s="38" t="s">
        <v>92</v>
      </c>
      <c r="M6" s="38" t="s">
        <v>93</v>
      </c>
      <c r="N6" s="38" t="s">
        <v>94</v>
      </c>
      <c r="O6" s="38" t="s">
        <v>95</v>
      </c>
      <c r="P6" s="38" t="s">
        <v>96</v>
      </c>
      <c r="Q6" s="38" t="s">
        <v>97</v>
      </c>
      <c r="R6" s="38" t="s">
        <v>98</v>
      </c>
      <c r="S6" s="38" t="s">
        <v>99</v>
      </c>
      <c r="T6" s="38" t="s">
        <v>100</v>
      </c>
      <c r="U6" s="118" t="s">
        <v>105</v>
      </c>
      <c r="V6" s="76" t="s">
        <v>9</v>
      </c>
      <c r="W6" s="76" t="s">
        <v>1</v>
      </c>
      <c r="X6" s="75" t="s">
        <v>2</v>
      </c>
      <c r="Y6" s="74" t="s">
        <v>7</v>
      </c>
      <c r="Z6" s="118" t="s">
        <v>10</v>
      </c>
      <c r="AA6" s="76" t="s">
        <v>5</v>
      </c>
      <c r="AB6" s="72" t="s">
        <v>106</v>
      </c>
      <c r="AC6" s="72" t="s">
        <v>107</v>
      </c>
      <c r="AD6" s="118" t="s">
        <v>108</v>
      </c>
      <c r="AE6" s="182" t="s">
        <v>109</v>
      </c>
      <c r="AF6" s="183" t="s">
        <v>110</v>
      </c>
      <c r="AG6" s="183" t="s">
        <v>111</v>
      </c>
      <c r="AH6" s="183" t="s">
        <v>112</v>
      </c>
      <c r="AI6" s="201" t="s">
        <v>113</v>
      </c>
      <c r="AJ6" s="76" t="s">
        <v>120</v>
      </c>
      <c r="AK6" s="183" t="s">
        <v>3</v>
      </c>
      <c r="AL6" s="201" t="s">
        <v>114</v>
      </c>
      <c r="AM6" s="201" t="s">
        <v>119</v>
      </c>
      <c r="AN6" s="201" t="s">
        <v>116</v>
      </c>
      <c r="AO6" s="203" t="s">
        <v>117</v>
      </c>
      <c r="AP6" s="203" t="s">
        <v>118</v>
      </c>
      <c r="AQ6" s="203" t="s">
        <v>128</v>
      </c>
      <c r="AR6" s="203" t="s">
        <v>115</v>
      </c>
      <c r="AS6" s="200" t="s">
        <v>121</v>
      </c>
      <c r="AT6" s="200" t="s">
        <v>122</v>
      </c>
      <c r="AU6" s="201" t="s">
        <v>123</v>
      </c>
      <c r="AV6" s="203" t="s">
        <v>124</v>
      </c>
      <c r="AW6" s="201" t="s">
        <v>125</v>
      </c>
      <c r="AX6" s="203" t="s">
        <v>126</v>
      </c>
      <c r="AY6" s="204" t="s">
        <v>4</v>
      </c>
      <c r="AZ6" s="61" t="s">
        <v>44</v>
      </c>
    </row>
    <row r="7" spans="1:52" ht="18" customHeight="1">
      <c r="A7" s="62"/>
      <c r="B7" s="62"/>
      <c r="C7" s="62"/>
      <c r="D7" s="62"/>
      <c r="E7" s="62"/>
      <c r="F7" s="62"/>
      <c r="G7" s="62"/>
      <c r="H7" s="62"/>
      <c r="I7" s="84">
        <v>5</v>
      </c>
      <c r="J7" s="84">
        <v>5</v>
      </c>
      <c r="K7" s="71">
        <v>5</v>
      </c>
      <c r="L7" s="71">
        <v>3</v>
      </c>
      <c r="M7" s="71">
        <v>4</v>
      </c>
      <c r="N7" s="71">
        <v>3</v>
      </c>
      <c r="O7" s="71">
        <v>2</v>
      </c>
      <c r="P7" s="71">
        <v>3</v>
      </c>
      <c r="Q7" s="71">
        <v>3</v>
      </c>
      <c r="R7" s="71">
        <v>2</v>
      </c>
      <c r="S7" s="71">
        <v>3</v>
      </c>
      <c r="T7" s="71">
        <v>3</v>
      </c>
      <c r="U7" s="63">
        <v>3</v>
      </c>
      <c r="V7" s="64">
        <v>2</v>
      </c>
      <c r="W7" s="78">
        <v>4</v>
      </c>
      <c r="X7" s="64">
        <v>3</v>
      </c>
      <c r="Y7" s="64">
        <v>5</v>
      </c>
      <c r="Z7" s="64">
        <v>2</v>
      </c>
      <c r="AA7" s="64">
        <v>2</v>
      </c>
      <c r="AB7" s="64">
        <v>3</v>
      </c>
      <c r="AC7" s="64">
        <v>3</v>
      </c>
      <c r="AD7" s="64">
        <v>3</v>
      </c>
      <c r="AE7" s="58">
        <v>3</v>
      </c>
      <c r="AF7" s="64">
        <v>2</v>
      </c>
      <c r="AG7" s="64">
        <v>4</v>
      </c>
      <c r="AH7" s="64">
        <v>4</v>
      </c>
      <c r="AI7" s="64">
        <v>3</v>
      </c>
      <c r="AJ7" s="64">
        <v>2</v>
      </c>
      <c r="AK7" s="64">
        <v>3</v>
      </c>
      <c r="AL7" s="64">
        <v>4</v>
      </c>
      <c r="AM7" s="64">
        <v>3</v>
      </c>
      <c r="AN7" s="128">
        <v>4</v>
      </c>
      <c r="AO7" s="65">
        <v>4</v>
      </c>
      <c r="AP7" s="64">
        <v>4</v>
      </c>
      <c r="AQ7" s="65">
        <v>3</v>
      </c>
      <c r="AR7" s="65">
        <v>3</v>
      </c>
      <c r="AS7" s="65">
        <v>1</v>
      </c>
      <c r="AT7" s="65">
        <v>1</v>
      </c>
      <c r="AU7" s="65">
        <v>1</v>
      </c>
      <c r="AV7" s="65">
        <v>2</v>
      </c>
      <c r="AW7" s="65">
        <v>4</v>
      </c>
      <c r="AX7" s="65">
        <v>4</v>
      </c>
      <c r="AY7" s="66">
        <v>6</v>
      </c>
      <c r="AZ7" s="67"/>
    </row>
    <row r="8" spans="1:53" ht="16.5" customHeight="1">
      <c r="A8" s="97">
        <v>1</v>
      </c>
      <c r="B8" s="138" t="s">
        <v>410</v>
      </c>
      <c r="C8" s="138" t="s">
        <v>171</v>
      </c>
      <c r="D8" s="138" t="s">
        <v>180</v>
      </c>
      <c r="E8" s="138" t="s">
        <v>188</v>
      </c>
      <c r="F8" s="138" t="s">
        <v>189</v>
      </c>
      <c r="G8" s="97" t="s">
        <v>133</v>
      </c>
      <c r="H8" s="97" t="s">
        <v>132</v>
      </c>
      <c r="I8" s="122"/>
      <c r="J8" s="122"/>
      <c r="K8" s="133"/>
      <c r="L8" s="134"/>
      <c r="M8" s="135"/>
      <c r="N8" s="133"/>
      <c r="O8" s="133"/>
      <c r="P8" s="133"/>
      <c r="Q8" s="133"/>
      <c r="R8" s="133"/>
      <c r="S8" s="133"/>
      <c r="T8" s="133"/>
      <c r="U8" s="420">
        <v>5.3</v>
      </c>
      <c r="V8" s="420">
        <v>6.2</v>
      </c>
      <c r="W8" s="420">
        <v>5.7</v>
      </c>
      <c r="X8" s="420">
        <v>6.9</v>
      </c>
      <c r="Y8" s="420">
        <v>5.5</v>
      </c>
      <c r="Z8" s="420">
        <v>6</v>
      </c>
      <c r="AA8" s="421">
        <v>5.4</v>
      </c>
      <c r="AB8" s="420">
        <v>5.2</v>
      </c>
      <c r="AC8" s="420">
        <v>6.7</v>
      </c>
      <c r="AD8" s="421">
        <v>5</v>
      </c>
      <c r="AE8" s="420">
        <v>5</v>
      </c>
      <c r="AF8" s="420">
        <v>5.2</v>
      </c>
      <c r="AG8" s="420">
        <v>5.8</v>
      </c>
      <c r="AH8" s="421">
        <v>5.6</v>
      </c>
      <c r="AI8" s="420">
        <v>5</v>
      </c>
      <c r="AJ8" s="420">
        <v>5.9</v>
      </c>
      <c r="AK8" s="420">
        <v>6.1</v>
      </c>
      <c r="AL8" s="420">
        <v>5</v>
      </c>
      <c r="AM8" s="122">
        <v>7.8</v>
      </c>
      <c r="AN8" s="420">
        <v>5</v>
      </c>
      <c r="AO8" s="137">
        <v>5</v>
      </c>
      <c r="AP8" s="420">
        <v>6.8</v>
      </c>
      <c r="AQ8" s="136">
        <v>5.9</v>
      </c>
      <c r="AR8" s="137">
        <v>6.2</v>
      </c>
      <c r="AS8" s="134">
        <v>7</v>
      </c>
      <c r="AT8" s="137">
        <v>6.5</v>
      </c>
      <c r="AU8" s="137">
        <v>6.9</v>
      </c>
      <c r="AV8" s="137">
        <v>5.8</v>
      </c>
      <c r="AW8" s="137">
        <v>5.2</v>
      </c>
      <c r="AX8" s="137">
        <v>7</v>
      </c>
      <c r="AY8" s="137">
        <v>7</v>
      </c>
      <c r="AZ8" s="136"/>
      <c r="BA8" s="337">
        <f>ROUND(SUMPRODUCT(W8:AY8,$W$7:$AY$7)/SUM($W$7:$AY$7),1)</f>
        <v>5.9</v>
      </c>
    </row>
    <row r="9" spans="1:53" ht="16.5" customHeight="1">
      <c r="A9" s="97">
        <v>2</v>
      </c>
      <c r="B9" s="138" t="s">
        <v>411</v>
      </c>
      <c r="C9" s="138" t="s">
        <v>171</v>
      </c>
      <c r="D9" s="138" t="s">
        <v>190</v>
      </c>
      <c r="E9" s="138" t="s">
        <v>191</v>
      </c>
      <c r="F9" s="138" t="s">
        <v>192</v>
      </c>
      <c r="G9" s="97" t="s">
        <v>133</v>
      </c>
      <c r="H9" s="97" t="s">
        <v>132</v>
      </c>
      <c r="I9" s="90"/>
      <c r="J9" s="90"/>
      <c r="K9" s="91"/>
      <c r="L9" s="6"/>
      <c r="M9" s="13"/>
      <c r="N9" s="91"/>
      <c r="O9" s="91"/>
      <c r="P9" s="91"/>
      <c r="Q9" s="91"/>
      <c r="R9" s="91"/>
      <c r="S9" s="91"/>
      <c r="T9" s="91"/>
      <c r="U9" s="11">
        <v>5.5</v>
      </c>
      <c r="V9" s="11">
        <v>6.9</v>
      </c>
      <c r="W9" s="11">
        <v>6.9</v>
      </c>
      <c r="X9" s="11">
        <v>6.1</v>
      </c>
      <c r="Y9" s="11">
        <v>7.5</v>
      </c>
      <c r="Z9" s="11">
        <v>6.7</v>
      </c>
      <c r="AA9" s="11">
        <v>6.9</v>
      </c>
      <c r="AB9" s="11">
        <v>7.2</v>
      </c>
      <c r="AC9" s="11">
        <v>6.7</v>
      </c>
      <c r="AD9" s="11">
        <v>5.6</v>
      </c>
      <c r="AE9" s="11">
        <v>5.6</v>
      </c>
      <c r="AF9" s="11">
        <v>6.2</v>
      </c>
      <c r="AG9" s="11">
        <v>7.1</v>
      </c>
      <c r="AH9" s="11">
        <v>6.7</v>
      </c>
      <c r="AI9" s="11">
        <v>5</v>
      </c>
      <c r="AJ9" s="11">
        <v>5.9</v>
      </c>
      <c r="AK9" s="11">
        <v>5.8</v>
      </c>
      <c r="AL9" s="11">
        <v>6</v>
      </c>
      <c r="AM9" s="90">
        <v>6.8</v>
      </c>
      <c r="AN9" s="11">
        <v>5.2</v>
      </c>
      <c r="AO9" s="9">
        <v>5.7</v>
      </c>
      <c r="AP9" s="11">
        <v>6.2</v>
      </c>
      <c r="AQ9" s="7">
        <v>5.7</v>
      </c>
      <c r="AR9" s="9">
        <v>6.4</v>
      </c>
      <c r="AS9" s="6">
        <v>7.6</v>
      </c>
      <c r="AT9" s="9">
        <v>5.3</v>
      </c>
      <c r="AU9" s="9">
        <v>6.9</v>
      </c>
      <c r="AV9" s="9">
        <v>5.6</v>
      </c>
      <c r="AW9" s="9">
        <v>6.4</v>
      </c>
      <c r="AX9" s="9">
        <v>6.8</v>
      </c>
      <c r="AY9" s="9">
        <v>8</v>
      </c>
      <c r="AZ9" s="7"/>
      <c r="BA9" s="337">
        <f aca="true" t="shared" si="0" ref="BA9:BA15">ROUND(SUMPRODUCT(W9:AY9,$W$7:$AY$7)/SUM($W$7:$AY$7),1)</f>
        <v>6.4</v>
      </c>
    </row>
    <row r="10" spans="1:53" ht="16.5" customHeight="1">
      <c r="A10" s="97">
        <v>3</v>
      </c>
      <c r="B10" s="138" t="s">
        <v>412</v>
      </c>
      <c r="C10" s="138" t="s">
        <v>193</v>
      </c>
      <c r="D10" s="138" t="s">
        <v>135</v>
      </c>
      <c r="E10" s="138" t="s">
        <v>160</v>
      </c>
      <c r="F10" s="138" t="s">
        <v>150</v>
      </c>
      <c r="G10" s="97" t="s">
        <v>133</v>
      </c>
      <c r="H10" s="97" t="s">
        <v>132</v>
      </c>
      <c r="I10" s="90"/>
      <c r="J10" s="90"/>
      <c r="K10" s="91"/>
      <c r="L10" s="6"/>
      <c r="M10" s="13"/>
      <c r="N10" s="91"/>
      <c r="O10" s="91"/>
      <c r="P10" s="91"/>
      <c r="Q10" s="91"/>
      <c r="R10" s="91"/>
      <c r="S10" s="91"/>
      <c r="T10" s="91"/>
      <c r="U10" s="11">
        <v>6.5</v>
      </c>
      <c r="V10" s="11">
        <v>6.3</v>
      </c>
      <c r="W10" s="11">
        <v>6.8</v>
      </c>
      <c r="X10" s="11">
        <v>5.9</v>
      </c>
      <c r="Y10" s="11">
        <v>5.8</v>
      </c>
      <c r="Z10" s="11">
        <v>6.7</v>
      </c>
      <c r="AA10" s="11">
        <v>5.6</v>
      </c>
      <c r="AB10" s="11">
        <v>5.2</v>
      </c>
      <c r="AC10" s="11">
        <v>6.3</v>
      </c>
      <c r="AD10" s="127">
        <v>5.1</v>
      </c>
      <c r="AE10" s="11">
        <v>6.2</v>
      </c>
      <c r="AF10" s="11">
        <v>6.8</v>
      </c>
      <c r="AG10" s="11">
        <v>7.2</v>
      </c>
      <c r="AH10" s="11">
        <v>6.4</v>
      </c>
      <c r="AI10" s="11">
        <v>5.7</v>
      </c>
      <c r="AJ10" s="11">
        <v>5.3</v>
      </c>
      <c r="AK10" s="11">
        <v>7.3</v>
      </c>
      <c r="AL10" s="11">
        <v>5.8</v>
      </c>
      <c r="AM10" s="90">
        <v>8.8</v>
      </c>
      <c r="AN10" s="11">
        <v>6.8</v>
      </c>
      <c r="AO10" s="9">
        <v>7.6</v>
      </c>
      <c r="AP10" s="11">
        <v>6.4</v>
      </c>
      <c r="AQ10" s="7">
        <v>5.8</v>
      </c>
      <c r="AR10" s="9">
        <v>7.2</v>
      </c>
      <c r="AS10" s="6">
        <v>6.2</v>
      </c>
      <c r="AT10" s="202">
        <v>6</v>
      </c>
      <c r="AU10" s="9">
        <v>6.9</v>
      </c>
      <c r="AV10" s="9">
        <v>7.2</v>
      </c>
      <c r="AW10" s="9">
        <v>8.2</v>
      </c>
      <c r="AX10" s="9">
        <v>7.7</v>
      </c>
      <c r="AY10" s="9">
        <v>8</v>
      </c>
      <c r="AZ10" s="7"/>
      <c r="BA10" s="337">
        <f t="shared" si="0"/>
        <v>6.7</v>
      </c>
    </row>
    <row r="11" spans="1:53" ht="16.5" customHeight="1">
      <c r="A11" s="97">
        <v>4</v>
      </c>
      <c r="B11" s="138" t="s">
        <v>413</v>
      </c>
      <c r="C11" s="138" t="s">
        <v>193</v>
      </c>
      <c r="D11" s="138" t="s">
        <v>156</v>
      </c>
      <c r="E11" s="138" t="s">
        <v>194</v>
      </c>
      <c r="F11" s="138" t="s">
        <v>195</v>
      </c>
      <c r="G11" s="97" t="s">
        <v>133</v>
      </c>
      <c r="H11" s="97" t="s">
        <v>132</v>
      </c>
      <c r="I11" s="90" t="s">
        <v>507</v>
      </c>
      <c r="J11" s="90"/>
      <c r="K11" s="91"/>
      <c r="L11" s="6"/>
      <c r="M11" s="13"/>
      <c r="N11" s="91"/>
      <c r="O11" s="91"/>
      <c r="P11" s="91"/>
      <c r="Q11" s="91"/>
      <c r="R11" s="91"/>
      <c r="S11" s="91"/>
      <c r="T11" s="91"/>
      <c r="U11" s="11">
        <v>6.2</v>
      </c>
      <c r="V11" s="6">
        <v>6.5</v>
      </c>
      <c r="W11" s="11">
        <v>6.8</v>
      </c>
      <c r="X11" s="11">
        <v>6.8</v>
      </c>
      <c r="Y11" s="11">
        <v>6.6</v>
      </c>
      <c r="Z11" s="11">
        <v>6.5</v>
      </c>
      <c r="AA11" s="11">
        <v>5.1</v>
      </c>
      <c r="AB11" s="11">
        <v>7.8</v>
      </c>
      <c r="AC11" s="11">
        <v>7</v>
      </c>
      <c r="AD11" s="11">
        <v>6</v>
      </c>
      <c r="AE11" s="11">
        <v>6.8</v>
      </c>
      <c r="AF11" s="127">
        <v>5</v>
      </c>
      <c r="AG11" s="11">
        <v>7.5</v>
      </c>
      <c r="AH11" s="11">
        <v>5.2</v>
      </c>
      <c r="AI11" s="11">
        <v>5</v>
      </c>
      <c r="AJ11" s="11">
        <v>7</v>
      </c>
      <c r="AK11" s="11">
        <v>6.7</v>
      </c>
      <c r="AL11" s="11">
        <v>5</v>
      </c>
      <c r="AM11" s="90">
        <v>7.7</v>
      </c>
      <c r="AN11" s="11">
        <v>5</v>
      </c>
      <c r="AO11" s="9">
        <v>5.6</v>
      </c>
      <c r="AP11" s="11">
        <v>5</v>
      </c>
      <c r="AQ11" s="7">
        <v>6.9</v>
      </c>
      <c r="AR11" s="9">
        <v>0</v>
      </c>
      <c r="AS11" s="6">
        <v>7.7</v>
      </c>
      <c r="AT11" s="9">
        <v>6.9</v>
      </c>
      <c r="AU11" s="9">
        <v>8.1</v>
      </c>
      <c r="AV11" s="9">
        <v>5</v>
      </c>
      <c r="AW11" s="9">
        <v>7.3</v>
      </c>
      <c r="AX11" s="9">
        <v>5</v>
      </c>
      <c r="AY11" s="9">
        <v>0</v>
      </c>
      <c r="AZ11" s="7"/>
      <c r="BA11" s="337">
        <f t="shared" si="0"/>
        <v>5.6</v>
      </c>
    </row>
    <row r="12" spans="1:53" ht="16.5" customHeight="1">
      <c r="A12" s="97">
        <v>5</v>
      </c>
      <c r="B12" s="138" t="s">
        <v>414</v>
      </c>
      <c r="C12" s="138" t="s">
        <v>196</v>
      </c>
      <c r="D12" s="138" t="s">
        <v>197</v>
      </c>
      <c r="E12" s="138" t="s">
        <v>198</v>
      </c>
      <c r="F12" s="138" t="s">
        <v>199</v>
      </c>
      <c r="G12" s="97" t="s">
        <v>200</v>
      </c>
      <c r="H12" s="97" t="s">
        <v>132</v>
      </c>
      <c r="I12" s="90"/>
      <c r="J12" s="90"/>
      <c r="K12" s="91"/>
      <c r="L12" s="6"/>
      <c r="M12" s="13"/>
      <c r="N12" s="91"/>
      <c r="O12" s="91"/>
      <c r="P12" s="91"/>
      <c r="Q12" s="91"/>
      <c r="R12" s="91"/>
      <c r="S12" s="91"/>
      <c r="T12" s="91"/>
      <c r="U12" s="127">
        <v>7.3</v>
      </c>
      <c r="V12" s="11">
        <v>7</v>
      </c>
      <c r="W12" s="11">
        <v>6.9</v>
      </c>
      <c r="X12" s="11">
        <v>5.7</v>
      </c>
      <c r="Y12" s="11">
        <v>5.5</v>
      </c>
      <c r="Z12" s="11">
        <v>6.3</v>
      </c>
      <c r="AA12" s="11">
        <v>5</v>
      </c>
      <c r="AB12" s="11">
        <v>6.6</v>
      </c>
      <c r="AC12" s="11">
        <v>6.4</v>
      </c>
      <c r="AD12" s="11">
        <v>6.4</v>
      </c>
      <c r="AE12" s="11">
        <v>5</v>
      </c>
      <c r="AF12" s="11">
        <v>5.8</v>
      </c>
      <c r="AG12" s="11">
        <v>6.6</v>
      </c>
      <c r="AH12" s="11">
        <v>5.4</v>
      </c>
      <c r="AI12" s="11">
        <v>5.1</v>
      </c>
      <c r="AJ12" s="11">
        <v>5.2</v>
      </c>
      <c r="AK12" s="11">
        <v>6.8</v>
      </c>
      <c r="AL12" s="11">
        <v>6.2</v>
      </c>
      <c r="AM12" s="90">
        <v>7.2</v>
      </c>
      <c r="AN12" s="11">
        <v>6.4</v>
      </c>
      <c r="AO12" s="9">
        <v>7.4</v>
      </c>
      <c r="AP12" s="11">
        <v>7.8</v>
      </c>
      <c r="AQ12" s="7">
        <v>6.9</v>
      </c>
      <c r="AR12" s="9">
        <v>6.6</v>
      </c>
      <c r="AS12" s="6">
        <v>7.7</v>
      </c>
      <c r="AT12" s="202">
        <v>6</v>
      </c>
      <c r="AU12" s="9">
        <v>7.5</v>
      </c>
      <c r="AV12" s="9">
        <v>6.6</v>
      </c>
      <c r="AW12" s="9">
        <v>7.4</v>
      </c>
      <c r="AX12" s="9">
        <v>7</v>
      </c>
      <c r="AY12" s="9">
        <v>8</v>
      </c>
      <c r="AZ12" s="7"/>
      <c r="BA12" s="337">
        <f t="shared" si="0"/>
        <v>6.5</v>
      </c>
    </row>
    <row r="13" spans="1:53" ht="16.5" customHeight="1">
      <c r="A13" s="97">
        <v>6</v>
      </c>
      <c r="B13" s="138" t="s">
        <v>416</v>
      </c>
      <c r="C13" s="138" t="s">
        <v>206</v>
      </c>
      <c r="D13" s="138" t="s">
        <v>207</v>
      </c>
      <c r="E13" s="138" t="s">
        <v>208</v>
      </c>
      <c r="F13" s="138" t="s">
        <v>192</v>
      </c>
      <c r="G13" s="97" t="s">
        <v>133</v>
      </c>
      <c r="H13" s="97" t="s">
        <v>132</v>
      </c>
      <c r="I13" s="90"/>
      <c r="J13" s="90"/>
      <c r="K13" s="91"/>
      <c r="L13" s="6"/>
      <c r="M13" s="13"/>
      <c r="N13" s="91"/>
      <c r="O13" s="91"/>
      <c r="P13" s="91"/>
      <c r="Q13" s="91"/>
      <c r="R13" s="91"/>
      <c r="S13" s="91"/>
      <c r="T13" s="91"/>
      <c r="U13" s="11">
        <v>5.5</v>
      </c>
      <c r="V13" s="11">
        <v>5.4</v>
      </c>
      <c r="W13" s="11">
        <v>6.2</v>
      </c>
      <c r="X13" s="11">
        <v>8.9</v>
      </c>
      <c r="Y13" s="11">
        <v>6.4</v>
      </c>
      <c r="Z13" s="11">
        <v>6</v>
      </c>
      <c r="AA13" s="11">
        <v>5</v>
      </c>
      <c r="AB13" s="11">
        <v>5.8</v>
      </c>
      <c r="AC13" s="11">
        <v>5.7</v>
      </c>
      <c r="AD13" s="11">
        <v>7.8</v>
      </c>
      <c r="AE13" s="11">
        <v>5</v>
      </c>
      <c r="AF13" s="11">
        <v>5.2</v>
      </c>
      <c r="AG13" s="11">
        <v>6.4</v>
      </c>
      <c r="AH13" s="11">
        <v>5.2</v>
      </c>
      <c r="AI13" s="11">
        <v>5.1</v>
      </c>
      <c r="AJ13" s="11">
        <v>5.5</v>
      </c>
      <c r="AK13" s="11">
        <v>6.7</v>
      </c>
      <c r="AL13" s="11">
        <v>5</v>
      </c>
      <c r="AM13" s="90">
        <v>7.3</v>
      </c>
      <c r="AN13" s="11">
        <v>5</v>
      </c>
      <c r="AO13" s="9">
        <v>6</v>
      </c>
      <c r="AP13" s="11">
        <v>7.7</v>
      </c>
      <c r="AQ13" s="7">
        <v>6.9</v>
      </c>
      <c r="AR13" s="9">
        <v>6.5</v>
      </c>
      <c r="AS13" s="6">
        <v>6.8</v>
      </c>
      <c r="AT13" s="202">
        <v>5.6</v>
      </c>
      <c r="AU13" s="9">
        <v>8.1</v>
      </c>
      <c r="AV13" s="9">
        <v>6</v>
      </c>
      <c r="AW13" s="9">
        <v>7.2</v>
      </c>
      <c r="AX13" s="9">
        <v>7.8</v>
      </c>
      <c r="AY13" s="9">
        <v>8</v>
      </c>
      <c r="AZ13" s="7"/>
      <c r="BA13" s="337">
        <f t="shared" si="0"/>
        <v>6.4</v>
      </c>
    </row>
    <row r="14" spans="1:53" ht="16.5" customHeight="1">
      <c r="A14" s="97">
        <v>7</v>
      </c>
      <c r="B14" s="138" t="s">
        <v>417</v>
      </c>
      <c r="C14" s="138" t="s">
        <v>140</v>
      </c>
      <c r="D14" s="138" t="s">
        <v>141</v>
      </c>
      <c r="E14" s="138" t="s">
        <v>209</v>
      </c>
      <c r="F14" s="138" t="s">
        <v>195</v>
      </c>
      <c r="G14" s="97" t="s">
        <v>133</v>
      </c>
      <c r="H14" s="97" t="s">
        <v>132</v>
      </c>
      <c r="I14" s="90" t="s">
        <v>507</v>
      </c>
      <c r="J14" s="90"/>
      <c r="K14" s="91"/>
      <c r="L14" s="6"/>
      <c r="M14" s="13"/>
      <c r="N14" s="91"/>
      <c r="O14" s="91"/>
      <c r="P14" s="91"/>
      <c r="Q14" s="91"/>
      <c r="R14" s="91"/>
      <c r="S14" s="91"/>
      <c r="T14" s="91"/>
      <c r="U14" s="11">
        <v>4.6</v>
      </c>
      <c r="V14" s="11">
        <v>7</v>
      </c>
      <c r="W14" s="11">
        <v>6.3</v>
      </c>
      <c r="X14" s="11">
        <v>6.5</v>
      </c>
      <c r="Y14" s="11">
        <v>5.1</v>
      </c>
      <c r="Z14" s="11">
        <v>5</v>
      </c>
      <c r="AA14" s="127">
        <v>6.6</v>
      </c>
      <c r="AB14" s="11">
        <v>6</v>
      </c>
      <c r="AC14" s="11">
        <v>5.1</v>
      </c>
      <c r="AD14" s="11">
        <v>5.9</v>
      </c>
      <c r="AE14" s="11">
        <v>5</v>
      </c>
      <c r="AF14" s="11">
        <v>6.6</v>
      </c>
      <c r="AG14" s="11">
        <v>6</v>
      </c>
      <c r="AH14" s="11">
        <v>5</v>
      </c>
      <c r="AI14" s="11">
        <v>5.8</v>
      </c>
      <c r="AJ14" s="11">
        <v>7</v>
      </c>
      <c r="AK14" s="11">
        <v>6.2</v>
      </c>
      <c r="AL14" s="11">
        <v>7</v>
      </c>
      <c r="AM14" s="11">
        <v>7</v>
      </c>
      <c r="AN14" s="11">
        <v>7</v>
      </c>
      <c r="AO14" s="9">
        <v>6</v>
      </c>
      <c r="AP14" s="11">
        <v>6.4</v>
      </c>
      <c r="AQ14" s="7">
        <v>5.8</v>
      </c>
      <c r="AR14" s="9">
        <v>5.6</v>
      </c>
      <c r="AS14" s="6">
        <v>6.8</v>
      </c>
      <c r="AT14" s="9">
        <v>5.9</v>
      </c>
      <c r="AU14" s="9">
        <v>6.9</v>
      </c>
      <c r="AV14" s="9">
        <v>5.4</v>
      </c>
      <c r="AW14" s="9">
        <v>7.2</v>
      </c>
      <c r="AX14" s="9">
        <v>6.3</v>
      </c>
      <c r="AY14" s="9">
        <v>0</v>
      </c>
      <c r="AZ14" s="7"/>
      <c r="BA14" s="337">
        <f t="shared" si="0"/>
        <v>5.7</v>
      </c>
    </row>
    <row r="15" spans="1:53" ht="16.5" customHeight="1">
      <c r="A15" s="97">
        <v>8</v>
      </c>
      <c r="B15" s="139" t="s">
        <v>418</v>
      </c>
      <c r="C15" s="139" t="s">
        <v>210</v>
      </c>
      <c r="D15" s="139" t="s">
        <v>211</v>
      </c>
      <c r="E15" s="139" t="s">
        <v>212</v>
      </c>
      <c r="F15" s="139" t="s">
        <v>213</v>
      </c>
      <c r="G15" s="37" t="s">
        <v>133</v>
      </c>
      <c r="H15" s="37" t="s">
        <v>132</v>
      </c>
      <c r="I15" s="195" t="s">
        <v>507</v>
      </c>
      <c r="J15" s="195"/>
      <c r="K15" s="126"/>
      <c r="L15" s="19"/>
      <c r="M15" s="317"/>
      <c r="N15" s="126"/>
      <c r="O15" s="126"/>
      <c r="P15" s="126"/>
      <c r="Q15" s="126"/>
      <c r="R15" s="126"/>
      <c r="S15" s="126"/>
      <c r="T15" s="126"/>
      <c r="U15" s="79">
        <v>2</v>
      </c>
      <c r="V15" s="79">
        <v>5.6</v>
      </c>
      <c r="W15" s="79">
        <v>6.6</v>
      </c>
      <c r="X15" s="79">
        <v>7.1</v>
      </c>
      <c r="Y15" s="79">
        <v>6.5</v>
      </c>
      <c r="Z15" s="79">
        <v>6.7</v>
      </c>
      <c r="AA15" s="318">
        <v>4.3</v>
      </c>
      <c r="AB15" s="79">
        <v>6.4</v>
      </c>
      <c r="AC15" s="79">
        <v>7</v>
      </c>
      <c r="AD15" s="79">
        <v>4.1</v>
      </c>
      <c r="AE15" s="79">
        <v>6.4</v>
      </c>
      <c r="AF15" s="79">
        <v>5</v>
      </c>
      <c r="AG15" s="79">
        <v>5.7</v>
      </c>
      <c r="AH15" s="79">
        <v>3.6</v>
      </c>
      <c r="AI15" s="79">
        <v>5</v>
      </c>
      <c r="AJ15" s="79">
        <v>6.1</v>
      </c>
      <c r="AK15" s="79">
        <v>5.8</v>
      </c>
      <c r="AL15" s="79">
        <v>5</v>
      </c>
      <c r="AM15" s="195">
        <v>7.6</v>
      </c>
      <c r="AN15" s="79">
        <v>5</v>
      </c>
      <c r="AO15" s="20">
        <v>5</v>
      </c>
      <c r="AP15" s="79">
        <v>5.7</v>
      </c>
      <c r="AQ15" s="8">
        <v>5.9</v>
      </c>
      <c r="AR15" s="20">
        <v>6</v>
      </c>
      <c r="AS15" s="19">
        <v>8.2</v>
      </c>
      <c r="AT15" s="20">
        <v>7.5</v>
      </c>
      <c r="AU15" s="20">
        <v>6.8</v>
      </c>
      <c r="AV15" s="20">
        <v>5.2</v>
      </c>
      <c r="AW15" s="20">
        <v>7.1</v>
      </c>
      <c r="AX15" s="20">
        <v>6</v>
      </c>
      <c r="AY15" s="20">
        <v>6</v>
      </c>
      <c r="AZ15" s="8"/>
      <c r="BA15" s="337">
        <f t="shared" si="0"/>
        <v>5.9</v>
      </c>
    </row>
    <row r="16" spans="2:53" ht="16.5">
      <c r="B16" s="85"/>
      <c r="C16" s="86"/>
      <c r="D16" s="86"/>
      <c r="E16" s="86"/>
      <c r="F16" s="94"/>
      <c r="G16" s="93"/>
      <c r="H16" s="93"/>
      <c r="I16" s="93"/>
      <c r="J16" s="85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8"/>
      <c r="W16" s="88"/>
      <c r="X16" s="482" t="s">
        <v>499</v>
      </c>
      <c r="Y16" s="482"/>
      <c r="Z16" s="482"/>
      <c r="AA16" s="482"/>
      <c r="AB16" s="482"/>
      <c r="AC16" s="482"/>
      <c r="AD16" s="482"/>
      <c r="AE16" s="482"/>
      <c r="AF16" s="482"/>
      <c r="AG16" s="482"/>
      <c r="AH16" s="482"/>
      <c r="AN16" s="107"/>
      <c r="AT16" s="218"/>
      <c r="AU16" s="218"/>
      <c r="AV16" s="218"/>
      <c r="AW16" s="218"/>
      <c r="AX16" s="218"/>
      <c r="AY16" s="218"/>
      <c r="AZ16" s="218"/>
      <c r="BA16" s="218"/>
    </row>
    <row r="17" spans="2:53" ht="16.5">
      <c r="B17" s="476" t="s">
        <v>488</v>
      </c>
      <c r="C17" s="476"/>
      <c r="D17" s="10"/>
      <c r="E17" s="28"/>
      <c r="F17" s="10"/>
      <c r="G17" s="10"/>
      <c r="H17" s="2"/>
      <c r="I17" s="2"/>
      <c r="J17" s="2"/>
      <c r="K17" s="2"/>
      <c r="L17" s="206"/>
      <c r="M17" s="25"/>
      <c r="N17" s="25"/>
      <c r="O17" s="349"/>
      <c r="P17" s="349"/>
      <c r="Q17" s="349"/>
      <c r="R17" s="10"/>
      <c r="S17" s="10"/>
      <c r="T17" s="10"/>
      <c r="U17" s="10"/>
      <c r="V17" s="10"/>
      <c r="W17" s="10"/>
      <c r="X17" s="476" t="s">
        <v>489</v>
      </c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N17" s="107"/>
      <c r="AT17" s="219"/>
      <c r="AU17" s="219"/>
      <c r="AV17" s="219"/>
      <c r="AW17" s="219"/>
      <c r="AX17" s="219"/>
      <c r="AY17" s="219"/>
      <c r="AZ17" s="219"/>
      <c r="BA17" s="219"/>
    </row>
    <row r="18" spans="2:53" ht="16.5">
      <c r="B18" s="476" t="s">
        <v>490</v>
      </c>
      <c r="C18" s="476"/>
      <c r="F18" s="10"/>
      <c r="G18" s="10"/>
      <c r="H18" s="2"/>
      <c r="I18" s="2"/>
      <c r="J18" s="2"/>
      <c r="K18" s="2"/>
      <c r="L18" s="206"/>
      <c r="M18" s="25"/>
      <c r="N18" s="25"/>
      <c r="O18" s="28"/>
      <c r="P18" s="28"/>
      <c r="Q18" s="28"/>
      <c r="R18" s="10"/>
      <c r="S18" s="10"/>
      <c r="T18" s="10"/>
      <c r="U18" s="10"/>
      <c r="V18" s="10"/>
      <c r="W18" s="10"/>
      <c r="X18" s="10"/>
      <c r="Y18" s="2"/>
      <c r="Z18" s="10"/>
      <c r="AA18" s="10"/>
      <c r="AB18" s="25"/>
      <c r="AC18" s="25"/>
      <c r="AD18" s="10"/>
      <c r="AE18" s="10"/>
      <c r="AF18" s="10"/>
      <c r="AG18" s="10"/>
      <c r="AH18" s="10"/>
      <c r="AN18" s="107"/>
      <c r="AT18" s="10"/>
      <c r="AU18" s="10"/>
      <c r="AV18" s="10"/>
      <c r="AW18" s="10"/>
      <c r="AX18" s="10"/>
      <c r="AY18" s="10"/>
      <c r="AZ18" s="10"/>
      <c r="BA18" s="10"/>
    </row>
    <row r="19" spans="2:53" ht="16.5">
      <c r="B19" s="10"/>
      <c r="C19" s="10"/>
      <c r="F19" s="10"/>
      <c r="G19" s="10"/>
      <c r="H19" s="2"/>
      <c r="I19" s="2"/>
      <c r="J19" s="2"/>
      <c r="K19" s="2"/>
      <c r="L19" s="206"/>
      <c r="M19" s="25"/>
      <c r="N19" s="25"/>
      <c r="O19" s="28"/>
      <c r="P19" s="28"/>
      <c r="Q19" s="28"/>
      <c r="R19" s="10"/>
      <c r="S19" s="10"/>
      <c r="T19" s="10"/>
      <c r="U19" s="10"/>
      <c r="V19" s="10"/>
      <c r="W19" s="10"/>
      <c r="X19" s="10"/>
      <c r="Y19" s="2"/>
      <c r="Z19" s="10"/>
      <c r="AA19" s="10"/>
      <c r="AB19" s="25"/>
      <c r="AC19" s="25"/>
      <c r="AD19" s="10"/>
      <c r="AE19" s="10"/>
      <c r="AF19" s="10"/>
      <c r="AG19" s="10"/>
      <c r="AH19" s="10"/>
      <c r="AN19" s="107"/>
      <c r="AT19" s="10"/>
      <c r="AU19" s="10"/>
      <c r="AV19" s="10"/>
      <c r="AW19" s="10"/>
      <c r="AX19" s="10"/>
      <c r="AY19" s="10"/>
      <c r="AZ19" s="10"/>
      <c r="BA19" s="10"/>
    </row>
    <row r="20" spans="2:53" ht="16.5">
      <c r="B20" s="10"/>
      <c r="C20" s="10"/>
      <c r="F20" s="10"/>
      <c r="G20" s="10"/>
      <c r="H20" s="2"/>
      <c r="I20" s="2"/>
      <c r="J20" s="2"/>
      <c r="K20" s="2"/>
      <c r="L20" s="206"/>
      <c r="M20" s="25"/>
      <c r="N20" s="25"/>
      <c r="O20" s="25"/>
      <c r="P20" s="25"/>
      <c r="Q20" s="206"/>
      <c r="R20" s="10"/>
      <c r="S20" s="10"/>
      <c r="T20" s="10"/>
      <c r="U20" s="10"/>
      <c r="V20" s="10"/>
      <c r="W20" s="10"/>
      <c r="X20" s="10"/>
      <c r="Y20" s="2"/>
      <c r="Z20" s="10"/>
      <c r="AA20" s="10"/>
      <c r="AB20" s="25"/>
      <c r="AC20" s="25"/>
      <c r="AD20" s="10"/>
      <c r="AE20" s="10"/>
      <c r="AF20" s="10"/>
      <c r="AG20" s="10"/>
      <c r="AH20" s="10"/>
      <c r="AN20" s="107"/>
      <c r="AT20" s="10"/>
      <c r="AU20" s="10"/>
      <c r="AV20" s="10"/>
      <c r="AW20" s="10"/>
      <c r="AX20" s="10"/>
      <c r="AY20" s="10"/>
      <c r="AZ20" s="10"/>
      <c r="BA20" s="10"/>
    </row>
    <row r="21" spans="2:53" ht="16.5">
      <c r="B21" s="10"/>
      <c r="C21" s="10"/>
      <c r="F21" s="10"/>
      <c r="G21" s="10"/>
      <c r="H21" s="2"/>
      <c r="I21" s="2"/>
      <c r="J21" s="2"/>
      <c r="K21" s="2"/>
      <c r="L21" s="206"/>
      <c r="M21" s="25"/>
      <c r="N21" s="25"/>
      <c r="O21" s="25"/>
      <c r="P21" s="25"/>
      <c r="Q21" s="206"/>
      <c r="R21" s="10"/>
      <c r="S21" s="10"/>
      <c r="T21" s="10"/>
      <c r="U21" s="10"/>
      <c r="V21" s="10"/>
      <c r="W21" s="10"/>
      <c r="X21" s="10"/>
      <c r="Y21" s="2"/>
      <c r="Z21" s="10"/>
      <c r="AA21" s="10"/>
      <c r="AB21" s="25"/>
      <c r="AC21" s="25"/>
      <c r="AD21" s="10"/>
      <c r="AE21" s="10"/>
      <c r="AF21" s="10"/>
      <c r="AG21" s="10"/>
      <c r="AH21" s="10"/>
      <c r="AN21" s="107"/>
      <c r="AT21" s="10"/>
      <c r="AU21" s="10"/>
      <c r="AV21" s="10"/>
      <c r="AW21" s="10"/>
      <c r="AX21" s="10"/>
      <c r="AY21" s="10"/>
      <c r="AZ21" s="10"/>
      <c r="BA21" s="10"/>
    </row>
    <row r="22" spans="2:53" ht="16.5">
      <c r="B22" s="481" t="s">
        <v>492</v>
      </c>
      <c r="C22" s="481"/>
      <c r="F22" s="10"/>
      <c r="G22" s="10"/>
      <c r="H22" s="2"/>
      <c r="I22" s="2"/>
      <c r="J22" s="2"/>
      <c r="K22" s="2"/>
      <c r="L22" s="206"/>
      <c r="M22" s="25"/>
      <c r="N22" s="25"/>
      <c r="O22" s="25"/>
      <c r="P22" s="25"/>
      <c r="Q22" s="206"/>
      <c r="R22" s="10"/>
      <c r="S22" s="10"/>
      <c r="T22" s="10"/>
      <c r="U22" s="10"/>
      <c r="V22" s="10"/>
      <c r="W22" s="10"/>
      <c r="X22" s="481" t="s">
        <v>491</v>
      </c>
      <c r="Y22" s="481"/>
      <c r="Z22" s="481"/>
      <c r="AA22" s="481"/>
      <c r="AB22" s="481"/>
      <c r="AC22" s="481"/>
      <c r="AD22" s="481"/>
      <c r="AE22" s="481"/>
      <c r="AF22" s="481"/>
      <c r="AG22" s="481"/>
      <c r="AH22" s="481"/>
      <c r="AN22" s="107"/>
      <c r="AT22" s="10"/>
      <c r="AU22" s="10"/>
      <c r="AV22" s="10"/>
      <c r="AW22" s="10"/>
      <c r="AX22" s="10"/>
      <c r="AY22" s="10"/>
      <c r="AZ22" s="10"/>
      <c r="BA22" s="10"/>
    </row>
    <row r="23" spans="2:53" ht="16.5">
      <c r="B23" s="10"/>
      <c r="C23" s="10"/>
      <c r="F23" s="10"/>
      <c r="G23" s="10"/>
      <c r="H23" s="2"/>
      <c r="I23" s="2"/>
      <c r="J23" s="2"/>
      <c r="K23" s="2"/>
      <c r="L23" s="206"/>
      <c r="M23" s="25"/>
      <c r="N23" s="25"/>
      <c r="O23" s="213"/>
      <c r="P23" s="213"/>
      <c r="Q23" s="213"/>
      <c r="R23" s="10"/>
      <c r="S23" s="10"/>
      <c r="T23" s="10"/>
      <c r="U23" s="10"/>
      <c r="V23" s="10"/>
      <c r="W23" s="10"/>
      <c r="X23" s="181"/>
      <c r="Y23" s="213"/>
      <c r="Z23" s="15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</sheetData>
  <sheetProtection/>
  <mergeCells count="11">
    <mergeCell ref="B17:C17"/>
    <mergeCell ref="X17:AH17"/>
    <mergeCell ref="B18:C18"/>
    <mergeCell ref="B22:C22"/>
    <mergeCell ref="X22:AH22"/>
    <mergeCell ref="A1:E1"/>
    <mergeCell ref="R1:AE1"/>
    <mergeCell ref="A2:E2"/>
    <mergeCell ref="R2:AE2"/>
    <mergeCell ref="A3:D3"/>
    <mergeCell ref="X16:AH16"/>
  </mergeCells>
  <conditionalFormatting sqref="BA7:BY7 B8:G15 AT18:AY21 AE18:AH21 BG8:BY15 I8:AZ15">
    <cfRule type="cellIs" priority="8" dxfId="141" operator="lessThan" stopIfTrue="1">
      <formula>5</formula>
    </cfRule>
  </conditionalFormatting>
  <conditionalFormatting sqref="S3:AX3 AY7:BS7 B8:G15 AY8:AZ15 BG8:BS15">
    <cfRule type="cellIs" priority="9" dxfId="142" operator="lessThan" stopIfTrue="1">
      <formula>5</formula>
    </cfRule>
  </conditionalFormatting>
  <conditionalFormatting sqref="A2:E2">
    <cfRule type="cellIs" priority="4" dxfId="142" operator="lessThan" stopIfTrue="1">
      <formula>5</formula>
    </cfRule>
  </conditionalFormatting>
  <conditionalFormatting sqref="F16:I16 K16:W16 AA23:AY23 AT22:AY22">
    <cfRule type="cellIs" priority="1" dxfId="141" operator="lessThan" stopIfTrue="1">
      <formula>5</formula>
    </cfRule>
  </conditionalFormatting>
  <conditionalFormatting sqref="F16">
    <cfRule type="cellIs" priority="2" dxfId="142" operator="lessThan" stopIfTrue="1">
      <formula>5</formula>
    </cfRule>
  </conditionalFormatting>
  <conditionalFormatting sqref="G16:I16 K16:U16">
    <cfRule type="cellIs" priority="3" dxfId="143" operator="lessThan" stopIfTrue="1">
      <formula>5</formula>
    </cfRule>
  </conditionalFormatting>
  <printOptions/>
  <pageMargins left="0.45" right="0.2" top="0.25" bottom="0.2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AR17"/>
  <sheetViews>
    <sheetView zoomScalePageLayoutView="0" workbookViewId="0" topLeftCell="C1">
      <selection activeCell="O13" sqref="O13"/>
    </sheetView>
  </sheetViews>
  <sheetFormatPr defaultColWidth="8.8984375" defaultRowHeight="15"/>
  <cols>
    <col min="1" max="1" width="2.8984375" style="150" customWidth="1"/>
    <col min="2" max="2" width="9.69921875" style="151" customWidth="1"/>
    <col min="3" max="3" width="12.5" style="150" customWidth="1"/>
    <col min="4" max="4" width="4.69921875" style="150" customWidth="1"/>
    <col min="5" max="5" width="10" style="150" customWidth="1"/>
    <col min="6" max="6" width="10" style="151" customWidth="1"/>
    <col min="7" max="7" width="8.09765625" style="150" customWidth="1"/>
    <col min="8" max="8" width="8.3984375" style="150" customWidth="1"/>
    <col min="9" max="15" width="2.69921875" style="150" customWidth="1"/>
    <col min="16" max="18" width="2.69921875" style="149" customWidth="1"/>
    <col min="19" max="22" width="2.69921875" style="150" customWidth="1"/>
    <col min="23" max="23" width="2.69921875" style="149" customWidth="1"/>
    <col min="24" max="24" width="2.69921875" style="148" customWidth="1"/>
    <col min="25" max="27" width="2.69921875" style="150" customWidth="1"/>
    <col min="28" max="39" width="3.5" style="150" customWidth="1"/>
    <col min="40" max="41" width="2.69921875" style="150" customWidth="1"/>
    <col min="42" max="42" width="8.8984375" style="150" hidden="1" customWidth="1"/>
    <col min="43" max="43" width="0" style="150" hidden="1" customWidth="1"/>
    <col min="44" max="16384" width="8.8984375" style="150" customWidth="1"/>
  </cols>
  <sheetData>
    <row r="1" spans="1:32" ht="18.75">
      <c r="A1" s="460" t="s">
        <v>77</v>
      </c>
      <c r="B1" s="460"/>
      <c r="C1" s="460"/>
      <c r="D1" s="460"/>
      <c r="E1" s="460"/>
      <c r="F1" s="21"/>
      <c r="G1" s="21"/>
      <c r="H1" s="21"/>
      <c r="I1" s="21"/>
      <c r="T1" s="215" t="s">
        <v>486</v>
      </c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</row>
    <row r="2" spans="1:32" ht="18.75">
      <c r="A2" s="461" t="s">
        <v>483</v>
      </c>
      <c r="B2" s="461"/>
      <c r="C2" s="461"/>
      <c r="D2" s="461"/>
      <c r="E2" s="461"/>
      <c r="F2" s="21"/>
      <c r="G2" s="21"/>
      <c r="H2" s="21"/>
      <c r="I2" s="21"/>
      <c r="T2" s="462" t="s">
        <v>487</v>
      </c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</row>
    <row r="3" spans="1:19" ht="14.25" customHeight="1">
      <c r="A3" s="491"/>
      <c r="B3" s="491"/>
      <c r="C3" s="491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8"/>
      <c r="R3" s="18"/>
      <c r="S3" s="130"/>
    </row>
    <row r="4" spans="1:41" ht="22.5" customHeight="1">
      <c r="A4" s="468" t="s">
        <v>186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  <c r="AK4" s="468"/>
      <c r="AL4" s="468"/>
      <c r="AM4" s="468"/>
      <c r="AN4" s="468"/>
      <c r="AO4" s="468"/>
    </row>
    <row r="5" spans="1:41" ht="24" customHeight="1">
      <c r="A5" s="490" t="s">
        <v>402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</row>
    <row r="6" spans="1:44" ht="138.75" customHeight="1">
      <c r="A6" s="96" t="s">
        <v>6</v>
      </c>
      <c r="B6" s="30" t="s">
        <v>58</v>
      </c>
      <c r="C6" s="30" t="s">
        <v>59</v>
      </c>
      <c r="D6" s="30" t="s">
        <v>60</v>
      </c>
      <c r="E6" s="30" t="s">
        <v>64</v>
      </c>
      <c r="F6" s="30" t="s">
        <v>381</v>
      </c>
      <c r="G6" s="30" t="s">
        <v>0</v>
      </c>
      <c r="H6" s="30" t="s">
        <v>143</v>
      </c>
      <c r="I6" s="253" t="s">
        <v>76</v>
      </c>
      <c r="J6" s="255" t="s">
        <v>9</v>
      </c>
      <c r="K6" s="255" t="s">
        <v>1</v>
      </c>
      <c r="L6" s="254" t="s">
        <v>2</v>
      </c>
      <c r="M6" s="255" t="s">
        <v>7</v>
      </c>
      <c r="N6" s="253" t="s">
        <v>10</v>
      </c>
      <c r="O6" s="255" t="s">
        <v>5</v>
      </c>
      <c r="P6" s="253" t="s">
        <v>45</v>
      </c>
      <c r="Q6" s="253" t="s">
        <v>382</v>
      </c>
      <c r="R6" s="253" t="s">
        <v>46</v>
      </c>
      <c r="S6" s="253" t="s">
        <v>47</v>
      </c>
      <c r="T6" s="321" t="s">
        <v>383</v>
      </c>
      <c r="U6" s="253" t="s">
        <v>48</v>
      </c>
      <c r="V6" s="253" t="s">
        <v>384</v>
      </c>
      <c r="W6" s="322" t="s">
        <v>49</v>
      </c>
      <c r="X6" s="323" t="s">
        <v>3</v>
      </c>
      <c r="Y6" s="253" t="s">
        <v>385</v>
      </c>
      <c r="Z6" s="321" t="s">
        <v>386</v>
      </c>
      <c r="AA6" s="321" t="s">
        <v>482</v>
      </c>
      <c r="AB6" s="333" t="s">
        <v>387</v>
      </c>
      <c r="AC6" s="333" t="s">
        <v>388</v>
      </c>
      <c r="AD6" s="334" t="s">
        <v>389</v>
      </c>
      <c r="AE6" s="334" t="s">
        <v>496</v>
      </c>
      <c r="AF6" s="319" t="s">
        <v>390</v>
      </c>
      <c r="AG6" s="319" t="s">
        <v>391</v>
      </c>
      <c r="AH6" s="319" t="s">
        <v>392</v>
      </c>
      <c r="AI6" s="319" t="s">
        <v>393</v>
      </c>
      <c r="AJ6" s="319" t="s">
        <v>394</v>
      </c>
      <c r="AK6" s="320" t="s">
        <v>395</v>
      </c>
      <c r="AL6" s="320" t="s">
        <v>396</v>
      </c>
      <c r="AM6" s="334" t="s">
        <v>397</v>
      </c>
      <c r="AN6" s="227" t="s">
        <v>4</v>
      </c>
      <c r="AO6" s="324" t="s">
        <v>11</v>
      </c>
      <c r="AP6" s="100"/>
      <c r="AQ6" s="100"/>
      <c r="AR6" s="100"/>
    </row>
    <row r="7" spans="1:41" ht="16.5">
      <c r="A7" s="153"/>
      <c r="B7" s="220"/>
      <c r="C7" s="153"/>
      <c r="D7" s="153"/>
      <c r="E7" s="154"/>
      <c r="F7" s="155"/>
      <c r="G7" s="154"/>
      <c r="H7" s="154"/>
      <c r="I7" s="325">
        <v>3</v>
      </c>
      <c r="J7" s="325">
        <v>2</v>
      </c>
      <c r="K7" s="325">
        <v>4</v>
      </c>
      <c r="L7" s="326">
        <v>3</v>
      </c>
      <c r="M7" s="325">
        <v>5</v>
      </c>
      <c r="N7" s="325">
        <v>2</v>
      </c>
      <c r="O7" s="325">
        <v>2</v>
      </c>
      <c r="P7" s="238">
        <v>3</v>
      </c>
      <c r="Q7" s="239">
        <v>3</v>
      </c>
      <c r="R7" s="239">
        <v>4</v>
      </c>
      <c r="S7" s="325">
        <v>4</v>
      </c>
      <c r="T7" s="327">
        <v>3</v>
      </c>
      <c r="U7" s="325">
        <v>5</v>
      </c>
      <c r="V7" s="325">
        <v>3</v>
      </c>
      <c r="W7" s="239">
        <v>2</v>
      </c>
      <c r="X7" s="328">
        <v>2</v>
      </c>
      <c r="Y7" s="325">
        <v>3</v>
      </c>
      <c r="Z7" s="325">
        <v>3</v>
      </c>
      <c r="AA7" s="325">
        <v>5</v>
      </c>
      <c r="AB7" s="329">
        <v>3</v>
      </c>
      <c r="AC7" s="327">
        <v>3</v>
      </c>
      <c r="AD7" s="327"/>
      <c r="AE7" s="325">
        <v>3</v>
      </c>
      <c r="AF7" s="325">
        <v>3</v>
      </c>
      <c r="AG7" s="325">
        <v>1</v>
      </c>
      <c r="AH7" s="325">
        <v>1</v>
      </c>
      <c r="AI7" s="325">
        <v>2</v>
      </c>
      <c r="AJ7" s="325">
        <v>2</v>
      </c>
      <c r="AK7" s="325">
        <v>3</v>
      </c>
      <c r="AL7" s="325">
        <v>3</v>
      </c>
      <c r="AM7" s="325">
        <v>2</v>
      </c>
      <c r="AN7" s="330">
        <v>6</v>
      </c>
      <c r="AO7" s="331"/>
    </row>
    <row r="8" spans="1:44" ht="18" customHeight="1">
      <c r="A8" s="131">
        <v>1</v>
      </c>
      <c r="B8" s="37" t="s">
        <v>436</v>
      </c>
      <c r="C8" s="139" t="s">
        <v>161</v>
      </c>
      <c r="D8" s="139" t="s">
        <v>184</v>
      </c>
      <c r="E8" s="139" t="s">
        <v>407</v>
      </c>
      <c r="F8" s="139" t="s">
        <v>192</v>
      </c>
      <c r="G8" s="37" t="s">
        <v>133</v>
      </c>
      <c r="H8" s="37" t="s">
        <v>132</v>
      </c>
      <c r="I8" s="244" t="s">
        <v>185</v>
      </c>
      <c r="J8" s="244">
        <v>7.3</v>
      </c>
      <c r="K8" s="244">
        <v>8.7</v>
      </c>
      <c r="L8" s="244" t="s">
        <v>185</v>
      </c>
      <c r="M8" s="244" t="s">
        <v>185</v>
      </c>
      <c r="N8" s="340">
        <v>8.3</v>
      </c>
      <c r="O8" s="244">
        <v>7.1</v>
      </c>
      <c r="P8" s="244">
        <v>8.8</v>
      </c>
      <c r="Q8" s="244">
        <v>8.1</v>
      </c>
      <c r="R8" s="244">
        <v>8.1</v>
      </c>
      <c r="S8" s="244">
        <v>7.8</v>
      </c>
      <c r="T8" s="340">
        <v>7.8</v>
      </c>
      <c r="U8" s="339">
        <v>8.7</v>
      </c>
      <c r="V8" s="339">
        <v>7.1</v>
      </c>
      <c r="W8" s="244">
        <v>8.8</v>
      </c>
      <c r="X8" s="338">
        <v>7.9</v>
      </c>
      <c r="Y8" s="244">
        <v>7.3</v>
      </c>
      <c r="Z8" s="339">
        <v>8.1</v>
      </c>
      <c r="AA8" s="339">
        <v>7.9</v>
      </c>
      <c r="AB8" s="339">
        <v>7.7</v>
      </c>
      <c r="AC8" s="339">
        <v>7.8</v>
      </c>
      <c r="AD8" s="339">
        <v>8.3</v>
      </c>
      <c r="AE8" s="339">
        <v>8</v>
      </c>
      <c r="AF8" s="339">
        <v>7.3</v>
      </c>
      <c r="AG8" s="339">
        <v>8.4</v>
      </c>
      <c r="AH8" s="339">
        <v>9</v>
      </c>
      <c r="AI8" s="339">
        <v>8.7</v>
      </c>
      <c r="AJ8" s="339">
        <v>8.1</v>
      </c>
      <c r="AK8" s="339">
        <v>6.3</v>
      </c>
      <c r="AL8" s="339">
        <v>8.2</v>
      </c>
      <c r="AM8" s="339">
        <v>7.8</v>
      </c>
      <c r="AN8" s="339">
        <v>8</v>
      </c>
      <c r="AO8" s="339">
        <v>7.2</v>
      </c>
      <c r="AQ8" s="156"/>
      <c r="AR8" s="337"/>
    </row>
    <row r="9" spans="1:40" ht="16.5" hidden="1">
      <c r="A9" s="157">
        <v>7</v>
      </c>
      <c r="B9" s="158">
        <v>13111072</v>
      </c>
      <c r="C9" s="157" t="s">
        <v>400</v>
      </c>
      <c r="D9" s="157" t="s">
        <v>155</v>
      </c>
      <c r="E9" s="159" t="s">
        <v>401</v>
      </c>
      <c r="F9" s="158" t="s">
        <v>131</v>
      </c>
      <c r="G9" s="160" t="s">
        <v>132</v>
      </c>
      <c r="H9" s="160" t="s">
        <v>133</v>
      </c>
      <c r="I9" s="162">
        <v>6.5</v>
      </c>
      <c r="J9" s="162"/>
      <c r="K9" s="162">
        <v>6.3</v>
      </c>
      <c r="L9" s="162">
        <v>7</v>
      </c>
      <c r="M9" s="162">
        <v>5.8</v>
      </c>
      <c r="N9" s="162">
        <v>5.4</v>
      </c>
      <c r="O9" s="162">
        <v>7</v>
      </c>
      <c r="P9" s="163">
        <v>5.5</v>
      </c>
      <c r="Q9" s="163"/>
      <c r="R9" s="163">
        <v>7.3</v>
      </c>
      <c r="S9" s="161">
        <v>8.5</v>
      </c>
      <c r="T9" s="161">
        <v>6.8</v>
      </c>
      <c r="U9" s="161">
        <v>8.8</v>
      </c>
      <c r="V9" s="161">
        <v>5</v>
      </c>
      <c r="W9" s="163">
        <v>6.5</v>
      </c>
      <c r="X9" s="116"/>
      <c r="Y9" s="161">
        <v>0</v>
      </c>
      <c r="Z9" s="161">
        <v>5.1</v>
      </c>
      <c r="AA9" s="161"/>
      <c r="AB9" s="161">
        <v>0</v>
      </c>
      <c r="AC9" s="161">
        <v>0</v>
      </c>
      <c r="AD9" s="161"/>
      <c r="AE9" s="161">
        <v>0</v>
      </c>
      <c r="AF9" s="161">
        <v>0</v>
      </c>
      <c r="AG9" s="161">
        <v>8</v>
      </c>
      <c r="AH9" s="164">
        <v>9</v>
      </c>
      <c r="AI9" s="164">
        <v>0</v>
      </c>
      <c r="AJ9" s="164">
        <v>0</v>
      </c>
      <c r="AK9" s="161">
        <v>8.7</v>
      </c>
      <c r="AL9" s="161">
        <v>0</v>
      </c>
      <c r="AM9" s="161">
        <v>0</v>
      </c>
      <c r="AN9" s="164"/>
    </row>
    <row r="10" spans="2:36" ht="16.5">
      <c r="B10" s="2"/>
      <c r="C10" s="10"/>
      <c r="D10" s="28"/>
      <c r="E10" s="10"/>
      <c r="F10" s="10"/>
      <c r="G10" s="2"/>
      <c r="H10" s="2"/>
      <c r="I10" s="2"/>
      <c r="J10" s="2"/>
      <c r="K10" s="206"/>
      <c r="L10" s="25"/>
      <c r="M10" s="25"/>
      <c r="N10" s="212"/>
      <c r="O10" s="212"/>
      <c r="P10" s="212"/>
      <c r="Q10" s="150"/>
      <c r="R10" s="150"/>
      <c r="W10" s="150"/>
      <c r="X10" s="10"/>
      <c r="Y10" s="165"/>
      <c r="Z10" s="217" t="s">
        <v>498</v>
      </c>
      <c r="AA10" s="217"/>
      <c r="AB10" s="217"/>
      <c r="AC10" s="217"/>
      <c r="AD10" s="217"/>
      <c r="AE10" s="217"/>
      <c r="AF10" s="2"/>
      <c r="AG10" s="52"/>
      <c r="AH10" s="166"/>
      <c r="AI10" s="166"/>
      <c r="AJ10" s="148"/>
    </row>
    <row r="11" spans="2:36" ht="16.5">
      <c r="B11" s="2"/>
      <c r="C11" s="476" t="s">
        <v>488</v>
      </c>
      <c r="D11" s="476"/>
      <c r="E11" s="10"/>
      <c r="F11" s="10"/>
      <c r="G11" s="2"/>
      <c r="H11" s="2"/>
      <c r="I11" s="2"/>
      <c r="J11" s="2"/>
      <c r="K11" s="206"/>
      <c r="L11" s="25"/>
      <c r="M11" s="25"/>
      <c r="N11" s="28"/>
      <c r="O11" s="28"/>
      <c r="P11" s="28"/>
      <c r="Q11" s="150"/>
      <c r="R11" s="150"/>
      <c r="W11" s="150"/>
      <c r="X11" s="28"/>
      <c r="Y11" s="165"/>
      <c r="Z11" s="476" t="s">
        <v>489</v>
      </c>
      <c r="AA11" s="476"/>
      <c r="AB11" s="476"/>
      <c r="AC11" s="476"/>
      <c r="AD11" s="476"/>
      <c r="AE11" s="476"/>
      <c r="AF11" s="476"/>
      <c r="AG11" s="216"/>
      <c r="AH11" s="216"/>
      <c r="AI11" s="216"/>
      <c r="AJ11" s="148"/>
    </row>
    <row r="12" spans="2:36" ht="16.5">
      <c r="B12" s="2"/>
      <c r="C12" s="476" t="s">
        <v>490</v>
      </c>
      <c r="D12" s="476"/>
      <c r="E12" s="10"/>
      <c r="F12" s="10"/>
      <c r="G12" s="2"/>
      <c r="H12" s="2"/>
      <c r="I12" s="2"/>
      <c r="J12" s="2"/>
      <c r="K12" s="206"/>
      <c r="L12" s="25"/>
      <c r="M12" s="25"/>
      <c r="N12" s="28"/>
      <c r="O12" s="28"/>
      <c r="P12" s="28"/>
      <c r="Q12" s="150"/>
      <c r="R12" s="150"/>
      <c r="W12" s="150"/>
      <c r="X12" s="198"/>
      <c r="Y12" s="165"/>
      <c r="Z12" s="10"/>
      <c r="AA12" s="2"/>
      <c r="AB12" s="10"/>
      <c r="AC12" s="10"/>
      <c r="AD12" s="10"/>
      <c r="AE12" s="25"/>
      <c r="AF12" s="10"/>
      <c r="AG12" s="42"/>
      <c r="AH12" s="165"/>
      <c r="AI12" s="165"/>
      <c r="AJ12" s="165"/>
    </row>
    <row r="13" spans="2:36" ht="16.5">
      <c r="B13" s="2"/>
      <c r="C13" s="10"/>
      <c r="D13" s="10"/>
      <c r="E13" s="10"/>
      <c r="F13" s="10"/>
      <c r="G13" s="2"/>
      <c r="H13" s="2"/>
      <c r="I13" s="2"/>
      <c r="J13" s="2"/>
      <c r="K13" s="206"/>
      <c r="L13" s="25"/>
      <c r="M13" s="25"/>
      <c r="N13" s="25"/>
      <c r="O13" s="25"/>
      <c r="P13" s="206"/>
      <c r="Q13" s="150"/>
      <c r="R13" s="150"/>
      <c r="W13" s="150"/>
      <c r="X13" s="198"/>
      <c r="Y13" s="165"/>
      <c r="Z13" s="10"/>
      <c r="AA13" s="2"/>
      <c r="AB13" s="10"/>
      <c r="AC13" s="10"/>
      <c r="AD13" s="10"/>
      <c r="AE13" s="25"/>
      <c r="AF13" s="10"/>
      <c r="AG13" s="42"/>
      <c r="AH13" s="165"/>
      <c r="AI13" s="165"/>
      <c r="AJ13" s="165"/>
    </row>
    <row r="14" spans="2:36" ht="16.5">
      <c r="B14" s="2"/>
      <c r="C14" s="10"/>
      <c r="D14" s="10"/>
      <c r="E14" s="10"/>
      <c r="F14" s="10"/>
      <c r="G14" s="2"/>
      <c r="H14" s="2"/>
      <c r="I14" s="2"/>
      <c r="J14" s="2"/>
      <c r="K14" s="206"/>
      <c r="L14" s="25"/>
      <c r="M14" s="25"/>
      <c r="N14" s="25"/>
      <c r="O14" s="25"/>
      <c r="P14" s="206"/>
      <c r="Q14" s="150"/>
      <c r="R14" s="150"/>
      <c r="W14" s="150"/>
      <c r="X14" s="198"/>
      <c r="Y14" s="165"/>
      <c r="Z14" s="10"/>
      <c r="AA14" s="2"/>
      <c r="AB14" s="10"/>
      <c r="AC14" s="10"/>
      <c r="AD14" s="10"/>
      <c r="AE14" s="25"/>
      <c r="AF14" s="10"/>
      <c r="AG14" s="42"/>
      <c r="AH14" s="165"/>
      <c r="AI14" s="165"/>
      <c r="AJ14" s="165"/>
    </row>
    <row r="15" spans="2:32" ht="16.5">
      <c r="B15" s="2"/>
      <c r="C15" s="10"/>
      <c r="D15" s="10"/>
      <c r="E15" s="10"/>
      <c r="F15" s="10"/>
      <c r="G15" s="2"/>
      <c r="H15" s="2"/>
      <c r="I15" s="2"/>
      <c r="J15" s="2"/>
      <c r="K15" s="206"/>
      <c r="L15" s="25"/>
      <c r="M15" s="25"/>
      <c r="N15" s="25"/>
      <c r="O15" s="25"/>
      <c r="P15" s="206"/>
      <c r="Q15" s="150"/>
      <c r="R15" s="150"/>
      <c r="W15" s="150"/>
      <c r="X15" s="198"/>
      <c r="Z15" s="10"/>
      <c r="AA15" s="2"/>
      <c r="AB15" s="10"/>
      <c r="AC15" s="10"/>
      <c r="AD15" s="10"/>
      <c r="AE15" s="25"/>
      <c r="AF15" s="10"/>
    </row>
    <row r="16" spans="2:32" ht="16.5">
      <c r="B16" s="2"/>
      <c r="C16" s="481" t="s">
        <v>492</v>
      </c>
      <c r="D16" s="481"/>
      <c r="E16" s="10"/>
      <c r="F16" s="10"/>
      <c r="G16" s="2"/>
      <c r="H16" s="2"/>
      <c r="I16" s="2"/>
      <c r="J16" s="2"/>
      <c r="K16" s="206"/>
      <c r="L16" s="25"/>
      <c r="M16" s="25"/>
      <c r="N16" s="213"/>
      <c r="O16" s="213"/>
      <c r="P16" s="213"/>
      <c r="Q16" s="150"/>
      <c r="R16" s="150"/>
      <c r="W16" s="150"/>
      <c r="X16" s="213"/>
      <c r="Z16" s="481" t="s">
        <v>491</v>
      </c>
      <c r="AA16" s="481"/>
      <c r="AB16" s="481"/>
      <c r="AC16" s="481"/>
      <c r="AD16" s="481"/>
      <c r="AE16" s="481"/>
      <c r="AF16" s="481"/>
    </row>
    <row r="17" spans="2:24" ht="16.5">
      <c r="B17" s="2"/>
      <c r="E17" s="10"/>
      <c r="F17" s="10"/>
      <c r="G17" s="2"/>
      <c r="H17" s="2"/>
      <c r="I17" s="2"/>
      <c r="J17" s="2"/>
      <c r="K17" s="206"/>
      <c r="L17" s="25"/>
      <c r="M17" s="25"/>
      <c r="N17" s="25"/>
      <c r="O17" s="25"/>
      <c r="P17" s="206"/>
      <c r="Q17" s="25"/>
      <c r="R17" s="206"/>
      <c r="S17" s="206"/>
      <c r="T17" s="25"/>
      <c r="U17" s="25"/>
      <c r="V17" s="25"/>
      <c r="W17" s="2"/>
      <c r="X17" s="10"/>
    </row>
  </sheetData>
  <sheetProtection/>
  <mergeCells count="11">
    <mergeCell ref="A1:E1"/>
    <mergeCell ref="A2:E2"/>
    <mergeCell ref="C11:D11"/>
    <mergeCell ref="Z11:AF11"/>
    <mergeCell ref="A4:AO4"/>
    <mergeCell ref="A5:AO5"/>
    <mergeCell ref="C12:D12"/>
    <mergeCell ref="Z16:AF16"/>
    <mergeCell ref="C16:D16"/>
    <mergeCell ref="T2:AF2"/>
    <mergeCell ref="A3:C3"/>
  </mergeCells>
  <conditionalFormatting sqref="I9:AN9 I8:M8 O8:AO8">
    <cfRule type="cellIs" priority="17" dxfId="141" operator="lessThan" stopIfTrue="1">
      <formula>5</formula>
    </cfRule>
  </conditionalFormatting>
  <conditionalFormatting sqref="Y9 I6 K6 AG9 AL9:AM9 Q8:AN8">
    <cfRule type="cellIs" priority="18" dxfId="142" operator="lessThan" stopIfTrue="1">
      <formula>5</formula>
    </cfRule>
  </conditionalFormatting>
  <conditionalFormatting sqref="AG10:AI10 O8 W8 I8:M8 Y8">
    <cfRule type="cellIs" priority="16" dxfId="146" operator="lessThan" stopIfTrue="1">
      <formula>5</formula>
    </cfRule>
  </conditionalFormatting>
  <conditionalFormatting sqref="A2:E2">
    <cfRule type="cellIs" priority="5" dxfId="142" operator="lessThan" stopIfTrue="1">
      <formula>5</formula>
    </cfRule>
  </conditionalFormatting>
  <printOptions/>
  <pageMargins left="0.2" right="0.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ThuSam</cp:lastModifiedBy>
  <cp:lastPrinted>2019-06-18T07:04:24Z</cp:lastPrinted>
  <dcterms:created xsi:type="dcterms:W3CDTF">2011-12-12T07:25:17Z</dcterms:created>
  <dcterms:modified xsi:type="dcterms:W3CDTF">2019-06-20T01:52:05Z</dcterms:modified>
  <cp:category/>
  <cp:version/>
  <cp:contentType/>
  <cp:contentStatus/>
</cp:coreProperties>
</file>